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3650" windowHeight="7545" tabRatio="842"/>
  </bookViews>
  <sheets>
    <sheet name="Schedule" sheetId="31" r:id="rId1"/>
    <sheet name="Session 1" sheetId="22" r:id="rId2"/>
    <sheet name="Session 2" sheetId="21" r:id="rId3"/>
    <sheet name="Session 3" sheetId="33" r:id="rId4"/>
    <sheet name="Session 4" sheetId="34" r:id="rId5"/>
    <sheet name="Session 5" sheetId="24" r:id="rId6"/>
    <sheet name="Session 6" sheetId="19" r:id="rId7"/>
    <sheet name="Session 7" sheetId="35" r:id="rId8"/>
    <sheet name="Session 8" sheetId="18" r:id="rId9"/>
    <sheet name="Session 9" sheetId="23" r:id="rId10"/>
    <sheet name="Session 10" sheetId="25" r:id="rId11"/>
    <sheet name="Session 11" sheetId="20" r:id="rId12"/>
  </sheets>
  <calcPr calcId="162913"/>
</workbook>
</file>

<file path=xl/calcChain.xml><?xml version="1.0" encoding="utf-8"?>
<calcChain xmlns="http://schemas.openxmlformats.org/spreadsheetml/2006/main">
  <c r="A24" i="31" l="1"/>
  <c r="C24" i="31" s="1"/>
  <c r="A25" i="31" s="1"/>
  <c r="C25" i="31" s="1"/>
  <c r="A26" i="31" s="1"/>
  <c r="C26" i="31" s="1"/>
  <c r="A27" i="31" s="1"/>
  <c r="C27" i="31" s="1"/>
  <c r="A28" i="31" s="1"/>
  <c r="C28" i="31" s="1"/>
  <c r="A29" i="31" s="1"/>
  <c r="C29" i="31" s="1"/>
  <c r="A30" i="31" s="1"/>
  <c r="C30" i="31" s="1"/>
  <c r="A31" i="31" s="1"/>
  <c r="C31" i="31" s="1"/>
  <c r="A32" i="31" s="1"/>
  <c r="C32" i="31" s="1"/>
  <c r="C23" i="31"/>
  <c r="C18" i="31"/>
  <c r="C3" i="31"/>
  <c r="A4" i="31" s="1"/>
  <c r="C4" i="31" s="1"/>
  <c r="A5" i="31" s="1"/>
  <c r="C5" i="31" s="1"/>
  <c r="A6" i="31" s="1"/>
  <c r="C6" i="31" s="1"/>
  <c r="A7" i="31" s="1"/>
  <c r="C7" i="31" s="1"/>
  <c r="A8" i="31" s="1"/>
  <c r="C8" i="31" s="1"/>
  <c r="A9" i="31" s="1"/>
  <c r="C9" i="31" s="1"/>
  <c r="A10" i="31" s="1"/>
  <c r="C10" i="31" s="1"/>
  <c r="A11" i="31" s="1"/>
  <c r="C11" i="31" s="1"/>
  <c r="A12" i="31" s="1"/>
  <c r="C12" i="31" s="1"/>
  <c r="A13" i="31" s="1"/>
  <c r="C13" i="31" s="1"/>
  <c r="A14" i="31" s="1"/>
  <c r="C14" i="31" s="1"/>
  <c r="A15" i="31" s="1"/>
  <c r="C15" i="31" s="1"/>
  <c r="D18" i="35" l="1"/>
  <c r="D12" i="34"/>
  <c r="D15" i="33"/>
  <c r="D13" i="21"/>
  <c r="D16" i="24" l="1"/>
  <c r="D15" i="23"/>
  <c r="D14" i="22" l="1"/>
  <c r="D16" i="19"/>
  <c r="D14" i="25"/>
  <c r="D12" i="20"/>
  <c r="D13" i="18" l="1"/>
</calcChain>
</file>

<file path=xl/sharedStrings.xml><?xml version="1.0" encoding="utf-8"?>
<sst xmlns="http://schemas.openxmlformats.org/spreadsheetml/2006/main" count="283" uniqueCount="155">
  <si>
    <t>How humans perceive the severity of traffic events involving cyclists?</t>
  </si>
  <si>
    <t>Safe intersections for cyclists</t>
  </si>
  <si>
    <t>Shopping centres, cycling accessibility and planning – The case of Nova Lund in Sweden</t>
  </si>
  <si>
    <t>“I love cycling but hate cyclists”. A systematic review of Australian motorists’ attitudes towards cyclists.</t>
  </si>
  <si>
    <t>Safety and usability of mandatory and advisory cycle lanes</t>
  </si>
  <si>
    <t>What can we learn about cycling safety and infrastructure design from one of the worlds’ biggest bicycle event?</t>
  </si>
  <si>
    <t>Safety4Bikes: (Usability-)Evaluation of an Assistance System for Cycling Children</t>
  </si>
  <si>
    <t>An Exploratory Parameter Sensitivity Analysis of Bicycle-Vehicle Conflicts Using the Surrogate Safety Assessment Model</t>
  </si>
  <si>
    <t>How automated vehicles should operate to avoid fatal crashes with cyclists?</t>
  </si>
  <si>
    <t>How do new e-vehicles compare to bicycles? New measurement challenges and opportunities for safety analyses</t>
  </si>
  <si>
    <t>The monitoring and evaluation of CycleOn – a system approach</t>
  </si>
  <si>
    <t>E-Scooters: What do they mean for the safety of cyclists?</t>
  </si>
  <si>
    <t>Analysis of pedelec accidents in Germany</t>
  </si>
  <si>
    <t>Modal preferences of cyclists for information transmission</t>
  </si>
  <si>
    <t>Cycling safety and inequality in Bogota, Colombia</t>
  </si>
  <si>
    <t>Combined effect of downslopes and sharp turns on bicycle speed choice: an observational study</t>
  </si>
  <si>
    <t>Interim measures for reducing speeds of cyclists</t>
  </si>
  <si>
    <t>Adult on-road cyclist injury in Victoria, Australia</t>
  </si>
  <si>
    <t>Safety assessment of the interaction between automated vehicles and cyclists</t>
  </si>
  <si>
    <t>Injured cyclists with focus on single-bicycle crashes</t>
  </si>
  <si>
    <t>How safe do you feel? - A large-scale survey concerning the subjective safety associated with different kinds of cycling infrastructure</t>
  </si>
  <si>
    <t>Accident risk and subjective risk perception during urban cycling: Accounting for bike riding volume</t>
  </si>
  <si>
    <t>Effectiveness of color blinking on the detection and recognition distance of bicycle</t>
  </si>
  <si>
    <t>Cyclist safety in motor vehicle interactions</t>
  </si>
  <si>
    <t>Cycling that makes sense - A qualitative exploration of cyclists’ perception of bike infrastructure</t>
  </si>
  <si>
    <t>The Influence of Mental Workload and Cyclists’ Stated Skill and Confidence on Gaze Behavior</t>
  </si>
  <si>
    <t>Impact on traffic operation by cyclists sharing two-lane rural roads</t>
  </si>
  <si>
    <t>Fall detection for a side-impact airbag in cycling</t>
  </si>
  <si>
    <t>Study of the influence of the vehicle-bicycles interaction on traffic operation on two-lane rural roads using a driving simulator</t>
  </si>
  <si>
    <t>Single bicycle crashes - an analysis of self-reported crashes</t>
  </si>
  <si>
    <t>POSETIV – Potential and promotion of speed pedelecs for commuters</t>
  </si>
  <si>
    <t>Speed pedelecs on cycle superhighways – a dilemma of safety versus modal shift potential</t>
  </si>
  <si>
    <t>Risk estimation of critical and non-critical interactions between right-turning motorists and crossing cyclists by a Decision tree</t>
  </si>
  <si>
    <t>Can accessibility and safety co-exist? Reports from a bus stop</t>
  </si>
  <si>
    <t>Bicycle crossings in Sweden</t>
  </si>
  <si>
    <t>Increased safety and accessibility for cyclists at road works</t>
  </si>
  <si>
    <t>Evaluation of bicycle lighting</t>
  </si>
  <si>
    <t>Do the predictors of violation frequency differ for drivers and cyclists?</t>
  </si>
  <si>
    <t>Shedding Light on the Dark-Field of Cyclists’ Safety Critical Events: A Feasibility Study in Germany</t>
  </si>
  <si>
    <t>Cycling on Narrow Roads – Effects of Sharrows on Road Usage and Safety of Cyclists</t>
  </si>
  <si>
    <t>Investigation of cyclists' safety perception of infrastructure: A German interview study in the field</t>
  </si>
  <si>
    <t>Assessing the impact of bicycle infrastructure treatment type on the frequency of right-hook conflicts between bicyclists and motor vehicles at signalized intersections.</t>
  </si>
  <si>
    <t>Application of Augmented Reality Warnings to Improve the Safety of Cyclists and Vehicles Interaction: a Driving Simulator Study</t>
  </si>
  <si>
    <t>What factors within the road network contribute to cyclist injury? – A systematic review and Accimap analysis</t>
  </si>
  <si>
    <t>Speed differences of conventional and pedal assisted bicycles in Austria</t>
  </si>
  <si>
    <t>Experimental Study on Car Collision with Bicycle Equipped with Child Seat</t>
  </si>
  <si>
    <t>Effects of four infrastructural interventions on cycling safety</t>
  </si>
  <si>
    <t>Extension of the Road Safety Impact Assessment for bicycle traffic</t>
  </si>
  <si>
    <t>Cyclists‘ perception of factors influencing route choice – a repertory grid approach</t>
  </si>
  <si>
    <t>A VR cycling study on visual attention allocation and subjective risk perception at intersections</t>
  </si>
  <si>
    <t>Truck drivers’ behavior in interactions with cyclists and pedestrians in a test-track experiment</t>
  </si>
  <si>
    <t>An online monitoring tool for local infrastructure decision makers using smartphone-generated bicycle data</t>
  </si>
  <si>
    <t>The long and rigid search for the perfect cycle-street</t>
  </si>
  <si>
    <t>Evaluating bicycling crash risk with the CycleRAP tool</t>
  </si>
  <si>
    <t>Can extended marked crossings improve the safety of crossing cyclists and pedestrians?</t>
  </si>
  <si>
    <t>Crashes with electric bikes and speed pedelecs</t>
  </si>
  <si>
    <t>Evaluation of subjective safety when riding a pedelec at low speeds</t>
  </si>
  <si>
    <t>The influence of sharrows on road users’ rule knowledge, attitudes and reported behavior</t>
  </si>
  <si>
    <t>How pavement quality affects cyclists’ navigation behaviour in extreme weather conditions</t>
  </si>
  <si>
    <t>Attitude vs. infrastructure: influences on the intention to overtake cyclists</t>
  </si>
  <si>
    <t>Cycling detours in Oslo and spatial correlation with safety</t>
  </si>
  <si>
    <t>Comparison of visual gaze behaviour of cyclists, electric scooter users, and pedestrians during path selection</t>
  </si>
  <si>
    <t>Changes in interpretation and empirical findings when fully specifying latent classes in a Latent Class Choice Model</t>
  </si>
  <si>
    <t>Are scooter-car crashes different from bicycle-car crashes?</t>
  </si>
  <si>
    <t>Evaluation of cyclist behaviour at stop signs: a before and after analysis on All-Way stops intersections</t>
  </si>
  <si>
    <t>Studded tyres for bikes in Germany</t>
  </si>
  <si>
    <t>Evaluation of the impact of infrastructure on cyclists accident risk based on GPS, OpenStreetMap and CARTO databases</t>
  </si>
  <si>
    <t>Characteristics of older bicycle riders in Australia</t>
  </si>
  <si>
    <t>Cyclists’ use of advanced stop boxes</t>
  </si>
  <si>
    <t>Electric scooters injuries and causes: analysis of Swedish accident data 2019</t>
  </si>
  <si>
    <t>An analysis of accidents or near-collisions during riding public bikes in Japan</t>
  </si>
  <si>
    <t>Running characteristics of a bicycle at a nonsignalized intersection in Japan</t>
  </si>
  <si>
    <t>Accidents involving pedelecs and conventional bicycles in Germany</t>
  </si>
  <si>
    <t>Cycling speed during winter conditions</t>
  </si>
  <si>
    <t>Why cyclists fall; a proposal for a set of crash causes based on data from three different type of crash databases.</t>
  </si>
  <si>
    <t>Testing infrastructure layout for cyclists: a combined examination in car and cycling simulation</t>
  </si>
  <si>
    <t>Assessment of a Road Roughness Crowd-Sensing with Smartphone Apps Solution</t>
  </si>
  <si>
    <t>Exploring how characteristics of cyclists’ personal items affect phone use in traffic</t>
  </si>
  <si>
    <t>The effect of facility width on following and passing: a bicycle simulator study</t>
  </si>
  <si>
    <t>Influence of safety perception on willingness to cycle in every season – Results of a questionnaire study in Germany</t>
  </si>
  <si>
    <t>Infrastructure perception of pedelec users and conventional cyclists</t>
  </si>
  <si>
    <t>Effects of red coloured cycle lanes on road users behaviour</t>
  </si>
  <si>
    <t>An analysis on level of stress for bicycle facilities by using vital reactions according to driving tasks</t>
  </si>
  <si>
    <t>E-scooters and accident risk  - emergency clinic data from Norway</t>
  </si>
  <si>
    <t>Cyclist related road anger: which situations and factors influence cyclists road anger expression and anger directed towards cyclists?</t>
  </si>
  <si>
    <t>Identification of same-direction car-to-cyclist use cases for evaluation of active safety systems</t>
  </si>
  <si>
    <t>How outdoor lighting affects cyclist travel behaviour</t>
  </si>
  <si>
    <t>Using eye trackers to study cyclists’ in real life traffic situation</t>
  </si>
  <si>
    <t>Can we still count on Safety in Numbers?</t>
  </si>
  <si>
    <t>Safety, frustration and cooperation when cyclists interact with other road users</t>
  </si>
  <si>
    <t>Cycling safety perception and behavioural adaptation across spatial and social categories in Oslo</t>
  </si>
  <si>
    <t>On the evaluation of visual nudges to promote safe cycling: Can we encourage safer cyclist kinematics on bicycle lanes in proximity of urban intersections?</t>
  </si>
  <si>
    <t>Factors influencing safety perceptions and cycling frequency of people who grew up in different mobility cultures</t>
  </si>
  <si>
    <t>Designing safe e-scooter sharing services: a spatial approach</t>
  </si>
  <si>
    <t>Configurations of underreported cyclist-motorised vehicle and single cyclist collisions: Analysis of a self-reported survey</t>
  </si>
  <si>
    <t>Priority-surrender behaviour of car drivers at cyclist crossings of Hungarian roundabouts</t>
  </si>
  <si>
    <t>Driving simulator evaluation of an advance warning system for safe cyclist overtaking</t>
  </si>
  <si>
    <t>Estimating the Effect of Vehicle Speeds on Bicycle and Pedestrian Safety on the Georgia Arterial Roadway Network</t>
  </si>
  <si>
    <t>Driver response process when overtaking cyclists on European roads</t>
  </si>
  <si>
    <t>Validation of a Bicycle Simulator in Virtual Reality for the Study of Bicyclists' Perceived Safety</t>
  </si>
  <si>
    <t>Health consequences of bicycle crashes</t>
  </si>
  <si>
    <t>Contributing Factors to Red Light Running among Norwegian Bicyclists</t>
  </si>
  <si>
    <t>Analysis of cyclists´ injury severity in Portugal using an ordered regression model</t>
  </si>
  <si>
    <t>Neural Network based Cyclist Crash modelling</t>
  </si>
  <si>
    <t>Trends in US cyclist involved crash scenarios</t>
  </si>
  <si>
    <t>How bike lane markings shape motorist expectations of cyclist placement at intersections</t>
  </si>
  <si>
    <t>Safety analysis of intersections with designated bicycle paths</t>
  </si>
  <si>
    <t>Oral</t>
  </si>
  <si>
    <t>Poster</t>
  </si>
  <si>
    <t>Short oral</t>
  </si>
  <si>
    <t>Small e-vehicles for personal mobility</t>
  </si>
  <si>
    <t>E-scooters in Brisbane – changes in the first year since introducing a shared scheme</t>
  </si>
  <si>
    <t>New micromobility means of transport: an analysis of e-scooter users’ behaviour and speed in Trondheim</t>
  </si>
  <si>
    <t>min.</t>
  </si>
  <si>
    <t>Characteristics of (e-)bicycle users, bicycle crashs and measures of exposure in an adults (45+) cohort</t>
  </si>
  <si>
    <t>Exploring safety-related behaviors of adult e-cyclists on urban streets: an observational study in Israel</t>
  </si>
  <si>
    <t>Safer bicycles and tools for bicyclists</t>
  </si>
  <si>
    <t>Methods and tools</t>
  </si>
  <si>
    <t>Accident analysis</t>
  </si>
  <si>
    <t>Drivers and safer motor vehicles</t>
  </si>
  <si>
    <t>Can bike-to-car communication prevent cyclist fatalities?</t>
  </si>
  <si>
    <t>Attitudes and behavioral preferences of bicyclists in urban areas a three continent comparison</t>
  </si>
  <si>
    <t>Cyclists: perception, attitudes, behaviour</t>
  </si>
  <si>
    <t>5th November</t>
  </si>
  <si>
    <t>Registration</t>
  </si>
  <si>
    <t>Welcome</t>
  </si>
  <si>
    <t>Conference dinner</t>
  </si>
  <si>
    <t>6th November</t>
  </si>
  <si>
    <t>Poster session</t>
  </si>
  <si>
    <t>Closure</t>
  </si>
  <si>
    <t>min</t>
  </si>
  <si>
    <t>Safe infrastructure</t>
  </si>
  <si>
    <t>Cyclists’ experience and assessment of different conditions: exploring the needs for a safe and green future</t>
  </si>
  <si>
    <t>Safe infrastructure (cont.)</t>
  </si>
  <si>
    <t>Methods and tools (cont.)</t>
  </si>
  <si>
    <t>E-bicycles;
Interactions with automated vehicles</t>
  </si>
  <si>
    <t>Cyclists: perception, attitudes, behaviour (cont.);
Cycling at road works</t>
  </si>
  <si>
    <t>Chairs: Marco Dozza (?)</t>
  </si>
  <si>
    <r>
      <rPr>
        <i/>
        <sz val="12"/>
        <rFont val="Times New Roman"/>
        <family val="1"/>
      </rPr>
      <t>Parallel session 1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"Cyclists: perception, attitudes, behaviour"</t>
    </r>
  </si>
  <si>
    <r>
      <rPr>
        <i/>
        <sz val="12"/>
        <rFont val="Times New Roman"/>
        <family val="1"/>
      </rPr>
      <t>Parallel session 2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"Safe infrastructure"</t>
    </r>
  </si>
  <si>
    <r>
      <rPr>
        <i/>
        <sz val="12"/>
        <rFont val="Times New Roman"/>
        <family val="1"/>
      </rPr>
      <t>Parallel session 4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 xml:space="preserve">"Safe infrastructure" </t>
    </r>
    <r>
      <rPr>
        <sz val="12"/>
        <rFont val="Times New Roman"/>
        <family val="1"/>
      </rPr>
      <t>(cont.)</t>
    </r>
  </si>
  <si>
    <r>
      <rPr>
        <i/>
        <sz val="12"/>
        <rFont val="Times New Roman"/>
        <family val="1"/>
      </rPr>
      <t>Parallel session 5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"Methods and tools"</t>
    </r>
  </si>
  <si>
    <r>
      <rPr>
        <i/>
        <sz val="12"/>
        <rFont val="Times New Roman"/>
        <family val="1"/>
      </rPr>
      <t xml:space="preserve">Parallel session 6
</t>
    </r>
    <r>
      <rPr>
        <b/>
        <sz val="12"/>
        <rFont val="Times New Roman"/>
        <family val="1"/>
      </rPr>
      <t>"E-bicycles"
"Interactions with automated vehicles"</t>
    </r>
  </si>
  <si>
    <r>
      <rPr>
        <i/>
        <sz val="12"/>
        <rFont val="Times New Roman"/>
        <family val="1"/>
      </rPr>
      <t>Parallel session 7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"Methods and tools"</t>
    </r>
    <r>
      <rPr>
        <sz val="12"/>
        <rFont val="Times New Roman"/>
        <family val="1"/>
      </rPr>
      <t xml:space="preserve"> (cont.)</t>
    </r>
  </si>
  <si>
    <r>
      <rPr>
        <i/>
        <sz val="12"/>
        <rFont val="Times New Roman"/>
        <family val="1"/>
      </rPr>
      <t>Parallel session 3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"Cyclists: perception, attitudes, behaviour"</t>
    </r>
    <r>
      <rPr>
        <sz val="12"/>
        <rFont val="Times New Roman"/>
        <family val="1"/>
      </rPr>
      <t xml:space="preserve"> (cont.)
</t>
    </r>
    <r>
      <rPr>
        <b/>
        <sz val="12"/>
        <rFont val="Times New Roman"/>
        <family val="1"/>
      </rPr>
      <t>"Cycling at road works"</t>
    </r>
  </si>
  <si>
    <r>
      <t>Parallel session 8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"Small vehicles for personal mobility"</t>
    </r>
  </si>
  <si>
    <t>Keynote session
Torkel Bjørnskau, Insitute of Transport Economics (Norway)
TBD, XXX (XXX)</t>
  </si>
  <si>
    <r>
      <t xml:space="preserve">Parallel session 9
</t>
    </r>
    <r>
      <rPr>
        <b/>
        <sz val="12"/>
        <rFont val="Times New Roman"/>
        <family val="1"/>
      </rPr>
      <t>"Accident analysis"</t>
    </r>
  </si>
  <si>
    <r>
      <t xml:space="preserve">Parallel session 10
</t>
    </r>
    <r>
      <rPr>
        <b/>
        <sz val="12"/>
        <rFont val="Times New Roman"/>
        <family val="1"/>
      </rPr>
      <t>"Drivers and safer motor vehicles"</t>
    </r>
  </si>
  <si>
    <r>
      <rPr>
        <i/>
        <sz val="12"/>
        <rFont val="Times New Roman"/>
        <family val="1"/>
      </rPr>
      <t xml:space="preserve">Special session </t>
    </r>
    <r>
      <rPr>
        <b/>
        <sz val="12"/>
        <rFont val="Times New Roman"/>
        <family val="1"/>
      </rPr>
      <t>"Single bicycle accidents"</t>
    </r>
  </si>
  <si>
    <r>
      <t xml:space="preserve">"Lund as a cycling city" </t>
    </r>
    <r>
      <rPr>
        <i/>
        <sz val="12"/>
        <rFont val="Times New Roman"/>
        <family val="1"/>
      </rPr>
      <t>Anders Söderberg, Lund municipality</t>
    </r>
  </si>
  <si>
    <t>☕☕☕ Break ☕☕☕</t>
  </si>
  <si>
    <t>☕☕☕ Lunch ☕☕☕</t>
  </si>
  <si>
    <r>
      <rPr>
        <i/>
        <sz val="12"/>
        <rFont val="Times New Roman"/>
        <family val="1"/>
      </rPr>
      <t xml:space="preserve">Special session </t>
    </r>
    <r>
      <rPr>
        <b/>
        <i/>
        <sz val="12"/>
        <rFont val="Times New Roman"/>
        <family val="1"/>
      </rPr>
      <t>"</t>
    </r>
    <r>
      <rPr>
        <b/>
        <sz val="12"/>
        <rFont val="Times New Roman"/>
        <family val="1"/>
      </rPr>
      <t>Safety equipment for bicyclists"</t>
    </r>
  </si>
  <si>
    <r>
      <t xml:space="preserve">Session 11 </t>
    </r>
    <r>
      <rPr>
        <b/>
        <sz val="12"/>
        <rFont val="Times New Roman"/>
        <family val="1"/>
      </rPr>
      <t>"Safer bicycles and tools for bicyclists"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</si>
</sst>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2"/>
      <color theme="0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6" fontId="3" fillId="0" borderId="0" xfId="0" quotePrefix="1" applyNumberFormat="1" applyFont="1" applyFill="1" applyAlignment="1">
      <alignment horizontal="left" vertical="center"/>
    </xf>
    <xf numFmtId="16" fontId="2" fillId="0" borderId="0" xfId="0" quotePrefix="1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0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00"/>
      <rgbColor rgb="00F9FADE"/>
      <rgbColor rgb="00F8F5C2"/>
      <rgbColor rgb="00D9FBFB"/>
      <rgbColor rgb="00C4F2EF"/>
      <rgbColor rgb="00F8EBF4"/>
      <rgbColor rgb="00F4E1F0"/>
      <rgbColor rgb="00E5EDFA"/>
      <rgbColor rgb="00DCE4F2"/>
      <rgbColor rgb="00F7ECE9"/>
      <rgbColor rgb="00F0E4E0"/>
      <rgbColor rgb="00E9F6EA"/>
      <rgbColor rgb="00E2EDE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B1" sqref="B1:B1048576"/>
    </sheetView>
  </sheetViews>
  <sheetFormatPr defaultRowHeight="15.75" x14ac:dyDescent="0.2"/>
  <cols>
    <col min="1" max="1" width="6.7109375" style="45" customWidth="1"/>
    <col min="2" max="2" width="6.7109375" style="45" hidden="1" customWidth="1"/>
    <col min="3" max="3" width="6.7109375" style="45" customWidth="1"/>
    <col min="4" max="4" width="40.42578125" style="7" customWidth="1"/>
    <col min="5" max="5" width="50" style="20" bestFit="1" customWidth="1"/>
    <col min="6" max="6" width="50.140625" style="20" customWidth="1"/>
    <col min="7" max="7" width="32" style="2" bestFit="1" customWidth="1"/>
    <col min="8" max="16384" width="9.140625" style="2"/>
  </cols>
  <sheetData>
    <row r="1" spans="1:7" x14ac:dyDescent="0.2">
      <c r="B1" s="47"/>
      <c r="C1" s="47"/>
      <c r="D1" s="20"/>
      <c r="F1" s="2"/>
    </row>
    <row r="2" spans="1:7" ht="20.25" x14ac:dyDescent="0.2">
      <c r="D2" s="43" t="s">
        <v>123</v>
      </c>
      <c r="E2" s="44"/>
      <c r="F2" s="2"/>
    </row>
    <row r="3" spans="1:7" x14ac:dyDescent="0.2">
      <c r="A3" s="47">
        <v>0.33333333333333331</v>
      </c>
      <c r="B3" s="47">
        <v>2.0833333333333332E-2</v>
      </c>
      <c r="C3" s="47">
        <f>A3+B3</f>
        <v>0.35416666666666663</v>
      </c>
      <c r="D3" s="50" t="s">
        <v>124</v>
      </c>
      <c r="E3" s="50"/>
      <c r="F3" s="2"/>
    </row>
    <row r="4" spans="1:7" x14ac:dyDescent="0.2">
      <c r="A4" s="47">
        <f>C3</f>
        <v>0.35416666666666663</v>
      </c>
      <c r="B4" s="47">
        <v>1.0416666666666666E-2</v>
      </c>
      <c r="C4" s="47">
        <f t="shared" ref="C4:C15" si="0">A4+B4</f>
        <v>0.36458333333333331</v>
      </c>
      <c r="D4" s="50" t="s">
        <v>125</v>
      </c>
      <c r="E4" s="50"/>
      <c r="F4" s="2"/>
    </row>
    <row r="5" spans="1:7" x14ac:dyDescent="0.2">
      <c r="A5" s="47">
        <f t="shared" ref="A5:A15" si="1">C4</f>
        <v>0.36458333333333331</v>
      </c>
      <c r="B5" s="47">
        <v>2.0833333333333332E-2</v>
      </c>
      <c r="C5" s="47">
        <f t="shared" si="0"/>
        <v>0.38541666666666663</v>
      </c>
      <c r="D5" s="56" t="s">
        <v>150</v>
      </c>
      <c r="E5" s="56"/>
      <c r="F5" s="2"/>
    </row>
    <row r="6" spans="1:7" x14ac:dyDescent="0.2">
      <c r="A6" s="47">
        <f t="shared" si="1"/>
        <v>0.38541666666666663</v>
      </c>
      <c r="B6" s="47">
        <v>1.0416666666666666E-2</v>
      </c>
      <c r="C6" s="47">
        <f t="shared" si="0"/>
        <v>0.39583333333333331</v>
      </c>
      <c r="D6" s="52" t="s">
        <v>151</v>
      </c>
      <c r="E6" s="52"/>
      <c r="F6" s="2"/>
    </row>
    <row r="7" spans="1:7" x14ac:dyDescent="0.2">
      <c r="A7" s="47">
        <f t="shared" si="1"/>
        <v>0.39583333333333331</v>
      </c>
      <c r="B7" s="47">
        <v>5.5555555555555552E-2</v>
      </c>
      <c r="C7" s="47">
        <f t="shared" si="0"/>
        <v>0.45138888888888884</v>
      </c>
      <c r="D7" s="54" t="s">
        <v>149</v>
      </c>
      <c r="E7" s="54"/>
      <c r="F7" s="2"/>
    </row>
    <row r="8" spans="1:7" x14ac:dyDescent="0.2">
      <c r="A8" s="47">
        <f t="shared" si="1"/>
        <v>0.45138888888888884</v>
      </c>
      <c r="B8" s="47">
        <v>1.0416666666666666E-2</v>
      </c>
      <c r="C8" s="47">
        <f t="shared" si="0"/>
        <v>0.46180555555555552</v>
      </c>
      <c r="D8" s="52" t="s">
        <v>151</v>
      </c>
      <c r="E8" s="52"/>
      <c r="F8" s="2"/>
    </row>
    <row r="9" spans="1:7" ht="47.25" x14ac:dyDescent="0.2">
      <c r="A9" s="47">
        <f t="shared" si="1"/>
        <v>0.46180555555555552</v>
      </c>
      <c r="B9" s="47">
        <v>5.5555555555555552E-2</v>
      </c>
      <c r="C9" s="47">
        <f t="shared" si="0"/>
        <v>0.51736111111111105</v>
      </c>
      <c r="D9" s="13" t="s">
        <v>138</v>
      </c>
      <c r="E9" s="13" t="s">
        <v>139</v>
      </c>
      <c r="F9" s="2"/>
    </row>
    <row r="10" spans="1:7" x14ac:dyDescent="0.2">
      <c r="A10" s="47">
        <f t="shared" si="1"/>
        <v>0.51736111111111105</v>
      </c>
      <c r="B10" s="47">
        <v>4.1666666666666664E-2</v>
      </c>
      <c r="C10" s="47">
        <f t="shared" si="0"/>
        <v>0.55902777777777768</v>
      </c>
      <c r="D10" s="52" t="s">
        <v>152</v>
      </c>
      <c r="E10" s="52"/>
      <c r="F10" s="2"/>
    </row>
    <row r="11" spans="1:7" ht="63" x14ac:dyDescent="0.2">
      <c r="A11" s="47">
        <f t="shared" si="1"/>
        <v>0.55902777777777768</v>
      </c>
      <c r="B11" s="47">
        <v>5.5555555555555552E-2</v>
      </c>
      <c r="C11" s="47">
        <f t="shared" si="0"/>
        <v>0.61458333333333326</v>
      </c>
      <c r="D11" s="13" t="s">
        <v>144</v>
      </c>
      <c r="E11" s="13" t="s">
        <v>140</v>
      </c>
      <c r="F11" s="2"/>
      <c r="G11" s="20"/>
    </row>
    <row r="12" spans="1:7" x14ac:dyDescent="0.2">
      <c r="A12" s="47">
        <f t="shared" si="1"/>
        <v>0.61458333333333326</v>
      </c>
      <c r="B12" s="47">
        <v>1.0416666666666666E-2</v>
      </c>
      <c r="C12" s="47">
        <f t="shared" si="0"/>
        <v>0.62499999999999989</v>
      </c>
      <c r="D12" s="52" t="s">
        <v>151</v>
      </c>
      <c r="E12" s="52"/>
      <c r="F12" s="2"/>
    </row>
    <row r="13" spans="1:7" ht="47.25" x14ac:dyDescent="0.2">
      <c r="A13" s="47">
        <f t="shared" si="1"/>
        <v>0.62499999999999989</v>
      </c>
      <c r="B13" s="47">
        <v>5.5555555555555552E-2</v>
      </c>
      <c r="C13" s="47">
        <f t="shared" si="0"/>
        <v>0.68055555555555547</v>
      </c>
      <c r="D13" s="13" t="s">
        <v>141</v>
      </c>
      <c r="E13" s="13" t="s">
        <v>142</v>
      </c>
      <c r="F13" s="2"/>
    </row>
    <row r="14" spans="1:7" x14ac:dyDescent="0.2">
      <c r="A14" s="47">
        <f t="shared" si="1"/>
        <v>0.68055555555555547</v>
      </c>
      <c r="B14" s="47">
        <v>1.0416666666666666E-2</v>
      </c>
      <c r="C14" s="47">
        <f t="shared" si="0"/>
        <v>0.6909722222222221</v>
      </c>
      <c r="D14" s="52" t="s">
        <v>151</v>
      </c>
      <c r="E14" s="52"/>
      <c r="F14" s="2"/>
    </row>
    <row r="15" spans="1:7" ht="31.5" x14ac:dyDescent="0.2">
      <c r="A15" s="47">
        <f t="shared" si="1"/>
        <v>0.6909722222222221</v>
      </c>
      <c r="B15" s="47">
        <v>5.5555555555555552E-2</v>
      </c>
      <c r="C15" s="47">
        <f t="shared" si="0"/>
        <v>0.74652777777777768</v>
      </c>
      <c r="D15" s="13" t="s">
        <v>143</v>
      </c>
      <c r="E15" s="48" t="s">
        <v>145</v>
      </c>
      <c r="F15" s="2"/>
    </row>
    <row r="16" spans="1:7" x14ac:dyDescent="0.2">
      <c r="A16" s="47"/>
      <c r="D16" s="20"/>
      <c r="F16" s="2"/>
    </row>
    <row r="17" spans="1:12" x14ac:dyDescent="0.2">
      <c r="A17" s="47"/>
      <c r="D17" s="20"/>
      <c r="F17" s="2"/>
    </row>
    <row r="18" spans="1:12" x14ac:dyDescent="0.2">
      <c r="A18" s="47">
        <v>0.8125</v>
      </c>
      <c r="B18" s="47">
        <v>0.14583333333333334</v>
      </c>
      <c r="C18" s="47">
        <f>A18+B18</f>
        <v>0.95833333333333337</v>
      </c>
      <c r="D18" s="20" t="s">
        <v>126</v>
      </c>
      <c r="F18" s="2"/>
    </row>
    <row r="19" spans="1:12" x14ac:dyDescent="0.2">
      <c r="A19" s="47"/>
      <c r="D19" s="20"/>
      <c r="F19" s="2"/>
    </row>
    <row r="20" spans="1:12" x14ac:dyDescent="0.2">
      <c r="A20" s="47"/>
      <c r="D20" s="20"/>
      <c r="F20" s="2"/>
    </row>
    <row r="21" spans="1:12" x14ac:dyDescent="0.2">
      <c r="D21" s="20"/>
      <c r="F21" s="2"/>
    </row>
    <row r="22" spans="1:12" ht="20.25" x14ac:dyDescent="0.2">
      <c r="D22" s="43" t="s">
        <v>127</v>
      </c>
      <c r="E22" s="44"/>
      <c r="F22" s="2"/>
      <c r="I22" s="55"/>
      <c r="J22" s="55"/>
      <c r="K22" s="55"/>
      <c r="L22" s="55"/>
    </row>
    <row r="23" spans="1:12" x14ac:dyDescent="0.2">
      <c r="A23" s="47">
        <v>0.35416666666666669</v>
      </c>
      <c r="B23" s="47">
        <v>2.0833333333333332E-2</v>
      </c>
      <c r="C23" s="47">
        <f>A23+B23</f>
        <v>0.375</v>
      </c>
      <c r="D23" s="50" t="s">
        <v>124</v>
      </c>
      <c r="E23" s="50"/>
      <c r="F23" s="2"/>
    </row>
    <row r="24" spans="1:12" ht="47.25" customHeight="1" x14ac:dyDescent="0.2">
      <c r="A24" s="47">
        <f>C23</f>
        <v>0.375</v>
      </c>
      <c r="B24" s="47">
        <v>4.1666666666666664E-2</v>
      </c>
      <c r="C24" s="47">
        <f t="shared" ref="C24:C32" si="2">A24+B24</f>
        <v>0.41666666666666669</v>
      </c>
      <c r="D24" s="51" t="s">
        <v>146</v>
      </c>
      <c r="E24" s="51"/>
      <c r="F24" s="2"/>
    </row>
    <row r="25" spans="1:12" x14ac:dyDescent="0.2">
      <c r="A25" s="47">
        <f t="shared" ref="A25:A32" si="3">C24</f>
        <v>0.41666666666666669</v>
      </c>
      <c r="B25" s="47">
        <v>1.0416666666666666E-2</v>
      </c>
      <c r="C25" s="47">
        <f t="shared" si="2"/>
        <v>0.42708333333333337</v>
      </c>
      <c r="D25" s="52" t="s">
        <v>151</v>
      </c>
      <c r="E25" s="52"/>
      <c r="F25" s="2"/>
      <c r="L25" s="49"/>
    </row>
    <row r="26" spans="1:12" ht="31.5" x14ac:dyDescent="0.2">
      <c r="A26" s="47">
        <f t="shared" si="3"/>
        <v>0.42708333333333337</v>
      </c>
      <c r="B26" s="47">
        <v>5.5555555555555552E-2</v>
      </c>
      <c r="C26" s="47">
        <f t="shared" si="2"/>
        <v>0.48263888888888895</v>
      </c>
      <c r="D26" s="48" t="s">
        <v>147</v>
      </c>
      <c r="E26" s="48" t="s">
        <v>148</v>
      </c>
      <c r="F26" s="2"/>
      <c r="G26" s="20"/>
      <c r="H26" s="20"/>
      <c r="I26" s="46"/>
      <c r="K26" s="46"/>
    </row>
    <row r="27" spans="1:12" x14ac:dyDescent="0.2">
      <c r="A27" s="47">
        <f t="shared" si="3"/>
        <v>0.48263888888888895</v>
      </c>
      <c r="B27" s="47">
        <v>3.4722222222222224E-2</v>
      </c>
      <c r="C27" s="47">
        <f t="shared" si="2"/>
        <v>0.51736111111111116</v>
      </c>
      <c r="D27" s="53" t="s">
        <v>128</v>
      </c>
      <c r="E27" s="53"/>
      <c r="F27" s="2"/>
    </row>
    <row r="28" spans="1:12" x14ac:dyDescent="0.2">
      <c r="A28" s="47">
        <f t="shared" si="3"/>
        <v>0.51736111111111116</v>
      </c>
      <c r="B28" s="47">
        <v>4.1666666666666664E-2</v>
      </c>
      <c r="C28" s="47">
        <f t="shared" si="2"/>
        <v>0.55902777777777779</v>
      </c>
      <c r="D28" s="52" t="s">
        <v>152</v>
      </c>
      <c r="E28" s="52"/>
      <c r="F28" s="2"/>
    </row>
    <row r="29" spans="1:12" x14ac:dyDescent="0.2">
      <c r="A29" s="47">
        <f t="shared" si="3"/>
        <v>0.55902777777777779</v>
      </c>
      <c r="B29" s="47">
        <v>5.5555555555555552E-2</v>
      </c>
      <c r="C29" s="47">
        <f t="shared" si="2"/>
        <v>0.61458333333333337</v>
      </c>
      <c r="D29" s="54" t="s">
        <v>153</v>
      </c>
      <c r="E29" s="54"/>
      <c r="F29" s="2"/>
    </row>
    <row r="30" spans="1:12" x14ac:dyDescent="0.2">
      <c r="A30" s="47">
        <f t="shared" si="3"/>
        <v>0.61458333333333337</v>
      </c>
      <c r="B30" s="47">
        <v>1.0416666666666666E-2</v>
      </c>
      <c r="C30" s="47">
        <f t="shared" si="2"/>
        <v>0.625</v>
      </c>
      <c r="D30" s="52" t="s">
        <v>151</v>
      </c>
      <c r="E30" s="52"/>
      <c r="F30" s="2"/>
    </row>
    <row r="31" spans="1:12" x14ac:dyDescent="0.2">
      <c r="A31" s="47">
        <f t="shared" si="3"/>
        <v>0.625</v>
      </c>
      <c r="B31" s="47">
        <v>5.5555555555555552E-2</v>
      </c>
      <c r="C31" s="47">
        <f t="shared" si="2"/>
        <v>0.68055555555555558</v>
      </c>
      <c r="D31" s="51" t="s">
        <v>154</v>
      </c>
      <c r="E31" s="51"/>
      <c r="F31" s="2"/>
    </row>
    <row r="32" spans="1:12" x14ac:dyDescent="0.2">
      <c r="A32" s="47">
        <f t="shared" si="3"/>
        <v>0.68055555555555558</v>
      </c>
      <c r="B32" s="47">
        <v>2.0833333333333332E-2</v>
      </c>
      <c r="C32" s="47">
        <f t="shared" si="2"/>
        <v>0.70138888888888895</v>
      </c>
      <c r="D32" s="50" t="s">
        <v>129</v>
      </c>
      <c r="E32" s="50"/>
      <c r="F32" s="2"/>
    </row>
    <row r="33" spans="1:6" x14ac:dyDescent="0.2">
      <c r="A33" s="47"/>
      <c r="B33" s="47"/>
      <c r="C33" s="47"/>
      <c r="D33" s="50"/>
      <c r="E33" s="50"/>
      <c r="F33" s="2"/>
    </row>
    <row r="34" spans="1:6" x14ac:dyDescent="0.2">
      <c r="A34" s="47"/>
      <c r="B34" s="47"/>
      <c r="C34" s="47"/>
      <c r="D34" s="20"/>
      <c r="F34" s="2"/>
    </row>
    <row r="35" spans="1:6" x14ac:dyDescent="0.2">
      <c r="A35" s="47"/>
      <c r="B35" s="47"/>
      <c r="C35" s="47"/>
      <c r="D35" s="50"/>
      <c r="E35" s="50"/>
      <c r="F35" s="2"/>
    </row>
    <row r="36" spans="1:6" x14ac:dyDescent="0.2">
      <c r="A36" s="47"/>
      <c r="B36" s="47"/>
      <c r="C36" s="47"/>
      <c r="D36" s="20"/>
      <c r="F36" s="2"/>
    </row>
  </sheetData>
  <mergeCells count="22">
    <mergeCell ref="D8:E8"/>
    <mergeCell ref="D10:E10"/>
    <mergeCell ref="D12:E12"/>
    <mergeCell ref="D14:E14"/>
    <mergeCell ref="D3:E3"/>
    <mergeCell ref="D4:E4"/>
    <mergeCell ref="D5:E5"/>
    <mergeCell ref="D6:E6"/>
    <mergeCell ref="D7:E7"/>
    <mergeCell ref="I22:J22"/>
    <mergeCell ref="K22:L22"/>
    <mergeCell ref="D31:E31"/>
    <mergeCell ref="D32:E32"/>
    <mergeCell ref="D33:E33"/>
    <mergeCell ref="D23:E23"/>
    <mergeCell ref="D35:E35"/>
    <mergeCell ref="D24:E24"/>
    <mergeCell ref="D25:E25"/>
    <mergeCell ref="D27:E27"/>
    <mergeCell ref="D28:E28"/>
    <mergeCell ref="D29:E29"/>
    <mergeCell ref="D30:E30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workbookViewId="0">
      <selection sqref="A1:B2"/>
    </sheetView>
  </sheetViews>
  <sheetFormatPr defaultRowHeight="15.75" x14ac:dyDescent="0.2"/>
  <cols>
    <col min="1" max="1" width="9.140625" style="4"/>
    <col min="2" max="2" width="57.7109375" style="4" customWidth="1"/>
    <col min="3" max="3" width="11.140625" style="14" bestFit="1" customWidth="1"/>
    <col min="4" max="4" width="9.140625" style="5"/>
    <col min="5" max="16384" width="9.140625" style="4"/>
  </cols>
  <sheetData>
    <row r="1" spans="1:4" x14ac:dyDescent="0.2">
      <c r="A1" s="57" t="s">
        <v>118</v>
      </c>
      <c r="B1" s="57"/>
    </row>
    <row r="2" spans="1:4" x14ac:dyDescent="0.2">
      <c r="A2" s="57"/>
      <c r="B2" s="57"/>
    </row>
    <row r="3" spans="1:4" x14ac:dyDescent="0.2">
      <c r="D3" s="9" t="s">
        <v>113</v>
      </c>
    </row>
    <row r="4" spans="1:4" x14ac:dyDescent="0.2">
      <c r="A4" s="21">
        <v>21</v>
      </c>
      <c r="B4" s="22" t="s">
        <v>19</v>
      </c>
      <c r="C4" s="23" t="s">
        <v>107</v>
      </c>
      <c r="D4" s="21">
        <v>14</v>
      </c>
    </row>
    <row r="5" spans="1:4" ht="31.5" x14ac:dyDescent="0.2">
      <c r="A5" s="21">
        <v>23</v>
      </c>
      <c r="B5" s="22" t="s">
        <v>21</v>
      </c>
      <c r="C5" s="23" t="s">
        <v>107</v>
      </c>
      <c r="D5" s="21">
        <v>14</v>
      </c>
    </row>
    <row r="6" spans="1:4" x14ac:dyDescent="0.2">
      <c r="A6" s="21">
        <v>32</v>
      </c>
      <c r="B6" s="22" t="s">
        <v>29</v>
      </c>
      <c r="C6" s="23" t="s">
        <v>107</v>
      </c>
      <c r="D6" s="21">
        <v>14</v>
      </c>
    </row>
    <row r="7" spans="1:4" x14ac:dyDescent="0.2">
      <c r="A7" s="21">
        <v>99</v>
      </c>
      <c r="B7" s="22" t="s">
        <v>88</v>
      </c>
      <c r="C7" s="23" t="s">
        <v>107</v>
      </c>
      <c r="D7" s="21">
        <v>14</v>
      </c>
    </row>
    <row r="8" spans="1:4" x14ac:dyDescent="0.2">
      <c r="A8" s="27">
        <v>18</v>
      </c>
      <c r="B8" s="28" t="s">
        <v>17</v>
      </c>
      <c r="C8" s="29" t="s">
        <v>109</v>
      </c>
      <c r="D8" s="27">
        <v>7</v>
      </c>
    </row>
    <row r="9" spans="1:4" ht="31.5" x14ac:dyDescent="0.2">
      <c r="A9" s="27">
        <v>114</v>
      </c>
      <c r="B9" s="28" t="s">
        <v>102</v>
      </c>
      <c r="C9" s="29" t="s">
        <v>109</v>
      </c>
      <c r="D9" s="27">
        <v>7</v>
      </c>
    </row>
    <row r="10" spans="1:4" ht="31.5" x14ac:dyDescent="0.2">
      <c r="A10" s="27">
        <v>109</v>
      </c>
      <c r="B10" s="28" t="s">
        <v>97</v>
      </c>
      <c r="C10" s="29" t="s">
        <v>109</v>
      </c>
      <c r="D10" s="27">
        <v>7</v>
      </c>
    </row>
    <row r="11" spans="1:4" x14ac:dyDescent="0.2">
      <c r="A11" s="24">
        <v>116</v>
      </c>
      <c r="B11" s="25" t="s">
        <v>103</v>
      </c>
      <c r="C11" s="26" t="s">
        <v>108</v>
      </c>
      <c r="D11" s="24">
        <v>2</v>
      </c>
    </row>
    <row r="12" spans="1:4" x14ac:dyDescent="0.2">
      <c r="A12" s="24">
        <v>117</v>
      </c>
      <c r="B12" s="25" t="s">
        <v>104</v>
      </c>
      <c r="C12" s="26" t="s">
        <v>108</v>
      </c>
      <c r="D12" s="24">
        <v>2</v>
      </c>
    </row>
    <row r="13" spans="1:4" ht="31.5" x14ac:dyDescent="0.2">
      <c r="A13" s="24">
        <v>49</v>
      </c>
      <c r="B13" s="25" t="s">
        <v>43</v>
      </c>
      <c r="C13" s="26" t="s">
        <v>108</v>
      </c>
      <c r="D13" s="24">
        <v>2</v>
      </c>
    </row>
    <row r="14" spans="1:4" ht="31.5" x14ac:dyDescent="0.2">
      <c r="A14" s="24">
        <v>106</v>
      </c>
      <c r="B14" s="25" t="s">
        <v>94</v>
      </c>
      <c r="C14" s="26" t="s">
        <v>108</v>
      </c>
      <c r="D14" s="24">
        <v>2</v>
      </c>
    </row>
    <row r="15" spans="1:4" x14ac:dyDescent="0.2">
      <c r="D15" s="9">
        <f>SUM(D4:D14)</f>
        <v>85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workbookViewId="0">
      <selection sqref="A1:B2"/>
    </sheetView>
  </sheetViews>
  <sheetFormatPr defaultRowHeight="15.75" x14ac:dyDescent="0.2"/>
  <cols>
    <col min="1" max="1" width="9.140625" style="4"/>
    <col min="2" max="2" width="70" style="4" customWidth="1"/>
    <col min="3" max="3" width="11.140625" style="14" bestFit="1" customWidth="1"/>
    <col min="4" max="4" width="9.140625" style="5"/>
    <col min="5" max="16384" width="9.140625" style="4"/>
  </cols>
  <sheetData>
    <row r="1" spans="1:4" x14ac:dyDescent="0.2">
      <c r="A1" s="57" t="s">
        <v>119</v>
      </c>
      <c r="B1" s="57"/>
    </row>
    <row r="2" spans="1:4" x14ac:dyDescent="0.2">
      <c r="A2" s="57"/>
      <c r="B2" s="57"/>
    </row>
    <row r="3" spans="1:4" x14ac:dyDescent="0.2">
      <c r="D3" s="9" t="s">
        <v>113</v>
      </c>
    </row>
    <row r="4" spans="1:4" x14ac:dyDescent="0.2">
      <c r="A4" s="21">
        <v>110</v>
      </c>
      <c r="B4" s="22" t="s">
        <v>98</v>
      </c>
      <c r="C4" s="23" t="s">
        <v>107</v>
      </c>
      <c r="D4" s="21">
        <v>14</v>
      </c>
    </row>
    <row r="5" spans="1:4" x14ac:dyDescent="0.2">
      <c r="A5" s="21">
        <v>118</v>
      </c>
      <c r="B5" s="22" t="s">
        <v>120</v>
      </c>
      <c r="C5" s="23" t="s">
        <v>107</v>
      </c>
      <c r="D5" s="21">
        <v>14</v>
      </c>
    </row>
    <row r="6" spans="1:4" ht="31.5" x14ac:dyDescent="0.2">
      <c r="A6" s="21">
        <v>119</v>
      </c>
      <c r="B6" s="22" t="s">
        <v>105</v>
      </c>
      <c r="C6" s="23" t="s">
        <v>107</v>
      </c>
      <c r="D6" s="21">
        <v>14</v>
      </c>
    </row>
    <row r="7" spans="1:4" ht="31.5" x14ac:dyDescent="0.2">
      <c r="A7" s="21">
        <v>58</v>
      </c>
      <c r="B7" s="22" t="s">
        <v>50</v>
      </c>
      <c r="C7" s="23" t="s">
        <v>107</v>
      </c>
      <c r="D7" s="21">
        <v>14</v>
      </c>
    </row>
    <row r="8" spans="1:4" x14ac:dyDescent="0.2">
      <c r="A8" s="27">
        <v>80</v>
      </c>
      <c r="B8" s="28" t="s">
        <v>71</v>
      </c>
      <c r="C8" s="29" t="s">
        <v>109</v>
      </c>
      <c r="D8" s="27">
        <v>7</v>
      </c>
    </row>
    <row r="9" spans="1:4" ht="31.5" x14ac:dyDescent="0.2">
      <c r="A9" s="27">
        <v>96</v>
      </c>
      <c r="B9" s="28" t="s">
        <v>85</v>
      </c>
      <c r="C9" s="29" t="s">
        <v>109</v>
      </c>
      <c r="D9" s="27">
        <v>7</v>
      </c>
    </row>
    <row r="10" spans="1:4" ht="31.5" x14ac:dyDescent="0.2">
      <c r="A10" s="27">
        <v>4</v>
      </c>
      <c r="B10" s="28" t="s">
        <v>3</v>
      </c>
      <c r="C10" s="29" t="s">
        <v>109</v>
      </c>
      <c r="D10" s="27">
        <v>7</v>
      </c>
    </row>
    <row r="11" spans="1:4" x14ac:dyDescent="0.2">
      <c r="A11" s="24">
        <v>29</v>
      </c>
      <c r="B11" s="25" t="s">
        <v>26</v>
      </c>
      <c r="C11" s="26" t="s">
        <v>108</v>
      </c>
      <c r="D11" s="24">
        <v>2</v>
      </c>
    </row>
    <row r="12" spans="1:4" ht="31.5" x14ac:dyDescent="0.2">
      <c r="A12" s="24">
        <v>31</v>
      </c>
      <c r="B12" s="25" t="s">
        <v>28</v>
      </c>
      <c r="C12" s="26" t="s">
        <v>108</v>
      </c>
      <c r="D12" s="24">
        <v>2</v>
      </c>
    </row>
    <row r="13" spans="1:4" x14ac:dyDescent="0.2">
      <c r="A13" s="24">
        <v>67</v>
      </c>
      <c r="B13" s="25" t="s">
        <v>59</v>
      </c>
      <c r="C13" s="26" t="s">
        <v>108</v>
      </c>
      <c r="D13" s="24">
        <v>2</v>
      </c>
    </row>
    <row r="14" spans="1:4" x14ac:dyDescent="0.2">
      <c r="D14" s="10">
        <f>SUM(D4:D13)</f>
        <v>83</v>
      </c>
    </row>
    <row r="22" spans="2:2" x14ac:dyDescent="0.2">
      <c r="B22" s="4" t="s">
        <v>137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"/>
  <sheetViews>
    <sheetView workbookViewId="0">
      <selection activeCell="D12" sqref="D12"/>
    </sheetView>
  </sheetViews>
  <sheetFormatPr defaultRowHeight="15.75" x14ac:dyDescent="0.2"/>
  <cols>
    <col min="1" max="1" width="9.140625" style="4"/>
    <col min="2" max="2" width="76.28515625" style="4" bestFit="1" customWidth="1"/>
    <col min="3" max="3" width="11.140625" style="14" bestFit="1" customWidth="1"/>
    <col min="4" max="16384" width="9.140625" style="4"/>
  </cols>
  <sheetData>
    <row r="1" spans="1:5" x14ac:dyDescent="0.2">
      <c r="A1" s="57" t="s">
        <v>116</v>
      </c>
      <c r="B1" s="57"/>
    </row>
    <row r="2" spans="1:5" x14ac:dyDescent="0.2">
      <c r="A2" s="57"/>
      <c r="B2" s="57"/>
    </row>
    <row r="3" spans="1:5" s="9" customFormat="1" x14ac:dyDescent="0.2">
      <c r="C3" s="12"/>
      <c r="D3" s="9" t="s">
        <v>113</v>
      </c>
    </row>
    <row r="4" spans="1:5" x14ac:dyDescent="0.2">
      <c r="A4" s="21">
        <v>30</v>
      </c>
      <c r="B4" s="34" t="s">
        <v>27</v>
      </c>
      <c r="C4" s="23" t="s">
        <v>107</v>
      </c>
      <c r="D4" s="21">
        <v>14</v>
      </c>
      <c r="E4" s="7"/>
    </row>
    <row r="5" spans="1:5" x14ac:dyDescent="0.2">
      <c r="A5" s="21">
        <v>39</v>
      </c>
      <c r="B5" s="34" t="s">
        <v>36</v>
      </c>
      <c r="C5" s="23" t="s">
        <v>107</v>
      </c>
      <c r="D5" s="21">
        <v>14</v>
      </c>
      <c r="E5" s="7"/>
    </row>
    <row r="6" spans="1:5" x14ac:dyDescent="0.2">
      <c r="A6" s="21">
        <v>51</v>
      </c>
      <c r="B6" s="34" t="s">
        <v>45</v>
      </c>
      <c r="C6" s="23" t="s">
        <v>107</v>
      </c>
      <c r="D6" s="21">
        <v>14</v>
      </c>
      <c r="E6" s="7"/>
    </row>
    <row r="7" spans="1:5" ht="31.5" x14ac:dyDescent="0.2">
      <c r="A7" s="21">
        <v>84</v>
      </c>
      <c r="B7" s="34" t="s">
        <v>74</v>
      </c>
      <c r="C7" s="23" t="s">
        <v>107</v>
      </c>
      <c r="D7" s="21">
        <v>14</v>
      </c>
      <c r="E7" s="7"/>
    </row>
    <row r="8" spans="1:5" x14ac:dyDescent="0.2">
      <c r="A8" s="27">
        <v>7</v>
      </c>
      <c r="B8" s="30" t="s">
        <v>6</v>
      </c>
      <c r="C8" s="29" t="s">
        <v>109</v>
      </c>
      <c r="D8" s="27">
        <v>7</v>
      </c>
      <c r="E8" s="7"/>
    </row>
    <row r="9" spans="1:5" x14ac:dyDescent="0.2">
      <c r="A9" s="27">
        <v>24</v>
      </c>
      <c r="B9" s="30" t="s">
        <v>22</v>
      </c>
      <c r="C9" s="29" t="s">
        <v>109</v>
      </c>
      <c r="D9" s="27">
        <v>7</v>
      </c>
      <c r="E9" s="7"/>
    </row>
    <row r="10" spans="1:5" x14ac:dyDescent="0.2">
      <c r="A10" s="27">
        <v>73</v>
      </c>
      <c r="B10" s="30" t="s">
        <v>65</v>
      </c>
      <c r="C10" s="29" t="s">
        <v>109</v>
      </c>
      <c r="D10" s="27">
        <v>7</v>
      </c>
      <c r="E10" s="7"/>
    </row>
    <row r="11" spans="1:5" x14ac:dyDescent="0.2">
      <c r="A11" s="27">
        <v>14</v>
      </c>
      <c r="B11" s="35" t="s">
        <v>13</v>
      </c>
      <c r="C11" s="29" t="s">
        <v>109</v>
      </c>
      <c r="D11" s="27">
        <v>7</v>
      </c>
      <c r="E11" s="7"/>
    </row>
    <row r="12" spans="1:5" x14ac:dyDescent="0.2">
      <c r="D12" s="59">
        <f>SUM(D4:D11)</f>
        <v>84</v>
      </c>
    </row>
  </sheetData>
  <sortState ref="A4:D11">
    <sortCondition ref="C4:C11"/>
  </sortState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workbookViewId="0">
      <selection activeCell="D11" sqref="D11"/>
    </sheetView>
  </sheetViews>
  <sheetFormatPr defaultRowHeight="15.75" x14ac:dyDescent="0.2"/>
  <cols>
    <col min="1" max="1" width="9.140625" style="4"/>
    <col min="2" max="2" width="53.7109375" style="4" customWidth="1"/>
    <col min="3" max="3" width="11.140625" style="14" bestFit="1" customWidth="1"/>
    <col min="4" max="4" width="9.140625" style="5"/>
    <col min="5" max="16384" width="9.140625" style="4"/>
  </cols>
  <sheetData>
    <row r="1" spans="1:8" ht="18.75" customHeight="1" x14ac:dyDescent="0.2">
      <c r="A1" s="57" t="s">
        <v>122</v>
      </c>
      <c r="B1" s="57"/>
    </row>
    <row r="2" spans="1:8" ht="18.75" customHeight="1" x14ac:dyDescent="0.2">
      <c r="A2" s="57"/>
      <c r="B2" s="57"/>
    </row>
    <row r="3" spans="1:8" x14ac:dyDescent="0.2">
      <c r="D3" s="9" t="s">
        <v>113</v>
      </c>
      <c r="E3" s="3"/>
    </row>
    <row r="4" spans="1:8" ht="31.5" x14ac:dyDescent="0.2">
      <c r="A4" s="21">
        <v>11</v>
      </c>
      <c r="B4" s="22" t="s">
        <v>10</v>
      </c>
      <c r="C4" s="23" t="s">
        <v>107</v>
      </c>
      <c r="D4" s="21">
        <v>14</v>
      </c>
      <c r="E4" s="7"/>
      <c r="F4" s="2"/>
      <c r="G4" s="2"/>
      <c r="H4" s="7"/>
    </row>
    <row r="5" spans="1:8" ht="31.5" x14ac:dyDescent="0.2">
      <c r="A5" s="21">
        <v>41</v>
      </c>
      <c r="B5" s="22" t="s">
        <v>37</v>
      </c>
      <c r="C5" s="23" t="s">
        <v>107</v>
      </c>
      <c r="D5" s="21">
        <v>14</v>
      </c>
      <c r="E5" s="7"/>
      <c r="F5" s="2"/>
      <c r="G5" s="2"/>
      <c r="H5" s="7"/>
    </row>
    <row r="6" spans="1:8" ht="47.25" x14ac:dyDescent="0.2">
      <c r="A6" s="21">
        <v>95</v>
      </c>
      <c r="B6" s="22" t="s">
        <v>84</v>
      </c>
      <c r="C6" s="23" t="s">
        <v>107</v>
      </c>
      <c r="D6" s="21">
        <v>14</v>
      </c>
      <c r="E6" s="7"/>
      <c r="F6" s="2"/>
      <c r="G6" s="2"/>
      <c r="H6" s="7"/>
    </row>
    <row r="7" spans="1:8" ht="47.25" x14ac:dyDescent="0.2">
      <c r="A7" s="21">
        <v>103</v>
      </c>
      <c r="B7" s="22" t="s">
        <v>91</v>
      </c>
      <c r="C7" s="23" t="s">
        <v>107</v>
      </c>
      <c r="D7" s="21">
        <v>14</v>
      </c>
      <c r="E7" s="7"/>
      <c r="F7" s="2"/>
      <c r="G7" s="2"/>
    </row>
    <row r="8" spans="1:8" ht="31.5" x14ac:dyDescent="0.2">
      <c r="A8" s="27">
        <v>101</v>
      </c>
      <c r="B8" s="28" t="s">
        <v>89</v>
      </c>
      <c r="C8" s="29" t="s">
        <v>109</v>
      </c>
      <c r="D8" s="27">
        <v>7</v>
      </c>
      <c r="F8" s="2"/>
      <c r="G8" s="2"/>
    </row>
    <row r="9" spans="1:8" x14ac:dyDescent="0.2">
      <c r="A9" s="27">
        <v>75</v>
      </c>
      <c r="B9" s="28" t="s">
        <v>67</v>
      </c>
      <c r="C9" s="29" t="s">
        <v>109</v>
      </c>
      <c r="D9" s="27">
        <v>7</v>
      </c>
      <c r="F9" s="2"/>
      <c r="G9" s="2"/>
    </row>
    <row r="10" spans="1:8" x14ac:dyDescent="0.2">
      <c r="A10" s="27">
        <v>17</v>
      </c>
      <c r="B10" s="28" t="s">
        <v>16</v>
      </c>
      <c r="C10" s="29" t="s">
        <v>109</v>
      </c>
      <c r="D10" s="27">
        <v>7</v>
      </c>
      <c r="F10" s="2"/>
      <c r="G10" s="2"/>
    </row>
    <row r="11" spans="1:8" ht="31.5" x14ac:dyDescent="0.2">
      <c r="A11" s="27">
        <v>104</v>
      </c>
      <c r="B11" s="28" t="s">
        <v>92</v>
      </c>
      <c r="C11" s="29" t="s">
        <v>109</v>
      </c>
      <c r="D11" s="27">
        <v>7</v>
      </c>
      <c r="F11" s="2"/>
      <c r="G11" s="2"/>
    </row>
    <row r="12" spans="1:8" ht="31.5" x14ac:dyDescent="0.2">
      <c r="A12" s="24">
        <v>16</v>
      </c>
      <c r="B12" s="25" t="s">
        <v>15</v>
      </c>
      <c r="C12" s="26" t="s">
        <v>108</v>
      </c>
      <c r="D12" s="24">
        <v>2</v>
      </c>
      <c r="F12" s="2"/>
      <c r="G12" s="2"/>
    </row>
    <row r="13" spans="1:8" ht="31.5" x14ac:dyDescent="0.2">
      <c r="A13" s="24">
        <v>44</v>
      </c>
      <c r="B13" s="25" t="s">
        <v>121</v>
      </c>
      <c r="C13" s="26" t="s">
        <v>108</v>
      </c>
      <c r="D13" s="24">
        <v>2</v>
      </c>
      <c r="F13" s="2"/>
      <c r="G13" s="2"/>
    </row>
    <row r="14" spans="1:8" x14ac:dyDescent="0.2">
      <c r="D14" s="10">
        <f>SUM(D4:D13)</f>
        <v>88</v>
      </c>
      <c r="F14" s="2"/>
      <c r="G14" s="2"/>
    </row>
    <row r="15" spans="1:8" x14ac:dyDescent="0.2">
      <c r="F15" s="2"/>
      <c r="G15" s="2"/>
    </row>
    <row r="16" spans="1:8" x14ac:dyDescent="0.2">
      <c r="F16" s="2"/>
      <c r="G16" s="2"/>
    </row>
    <row r="17" spans="2:7" x14ac:dyDescent="0.2">
      <c r="E17" s="7"/>
      <c r="F17" s="2"/>
      <c r="G17" s="2"/>
    </row>
    <row r="18" spans="2:7" x14ac:dyDescent="0.2">
      <c r="E18" s="7"/>
      <c r="F18" s="2"/>
      <c r="G18" s="2"/>
    </row>
    <row r="19" spans="2:7" x14ac:dyDescent="0.2">
      <c r="B19" s="4" t="s">
        <v>137</v>
      </c>
    </row>
    <row r="21" spans="2:7" x14ac:dyDescent="0.2">
      <c r="E21" s="7"/>
    </row>
    <row r="22" spans="2:7" x14ac:dyDescent="0.2">
      <c r="E22" s="7"/>
    </row>
    <row r="23" spans="2:7" x14ac:dyDescent="0.2">
      <c r="E23" s="7"/>
    </row>
    <row r="24" spans="2:7" x14ac:dyDescent="0.2">
      <c r="E24" s="7"/>
    </row>
    <row r="25" spans="2:7" x14ac:dyDescent="0.2">
      <c r="E25" s="7"/>
    </row>
    <row r="26" spans="2:7" x14ac:dyDescent="0.2">
      <c r="E26" s="7"/>
    </row>
  </sheetData>
  <sortState ref="A4:C18">
    <sortCondition ref="C4:C18"/>
  </sortState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4"/>
  <sheetViews>
    <sheetView workbookViewId="0">
      <selection activeCell="B24" sqref="B24"/>
    </sheetView>
  </sheetViews>
  <sheetFormatPr defaultRowHeight="15.75" x14ac:dyDescent="0.2"/>
  <cols>
    <col min="1" max="1" width="9.140625" style="4"/>
    <col min="2" max="2" width="60.5703125" style="4" customWidth="1"/>
    <col min="3" max="3" width="11.140625" style="14" bestFit="1" customWidth="1"/>
    <col min="4" max="4" width="9.140625" style="5"/>
    <col min="5" max="5" width="4.42578125" style="4" customWidth="1"/>
    <col min="6" max="6" width="9.140625" style="4"/>
    <col min="7" max="7" width="60.5703125" style="4" customWidth="1"/>
    <col min="8" max="8" width="11.140625" style="14" bestFit="1" customWidth="1"/>
    <col min="9" max="9" width="9.140625" style="5"/>
    <col min="10" max="16384" width="9.140625" style="4"/>
  </cols>
  <sheetData>
    <row r="1" spans="1:10" ht="18.75" customHeight="1" x14ac:dyDescent="0.2">
      <c r="A1" s="57" t="s">
        <v>131</v>
      </c>
      <c r="B1" s="57"/>
    </row>
    <row r="2" spans="1:10" x14ac:dyDescent="0.2">
      <c r="A2" s="57"/>
      <c r="B2" s="57"/>
    </row>
    <row r="3" spans="1:10" x14ac:dyDescent="0.2">
      <c r="D3" s="9" t="s">
        <v>113</v>
      </c>
    </row>
    <row r="4" spans="1:10" x14ac:dyDescent="0.2">
      <c r="A4" s="21">
        <v>5</v>
      </c>
      <c r="B4" s="22" t="s">
        <v>4</v>
      </c>
      <c r="C4" s="23" t="s">
        <v>107</v>
      </c>
      <c r="D4" s="21">
        <v>14</v>
      </c>
      <c r="E4" s="7"/>
      <c r="J4" s="2"/>
    </row>
    <row r="5" spans="1:10" x14ac:dyDescent="0.2">
      <c r="A5" s="21">
        <v>92</v>
      </c>
      <c r="B5" s="22" t="s">
        <v>81</v>
      </c>
      <c r="C5" s="23" t="s">
        <v>107</v>
      </c>
      <c r="D5" s="21">
        <v>14</v>
      </c>
      <c r="E5" s="7"/>
      <c r="J5" s="2"/>
    </row>
    <row r="6" spans="1:10" ht="31.5" x14ac:dyDescent="0.2">
      <c r="A6" s="21">
        <v>62</v>
      </c>
      <c r="B6" s="22" t="s">
        <v>54</v>
      </c>
      <c r="C6" s="23" t="s">
        <v>107</v>
      </c>
      <c r="D6" s="21">
        <v>14</v>
      </c>
      <c r="E6" s="7"/>
      <c r="J6" s="2"/>
    </row>
    <row r="7" spans="1:10" x14ac:dyDescent="0.2">
      <c r="A7" s="21">
        <v>52</v>
      </c>
      <c r="B7" s="22" t="s">
        <v>46</v>
      </c>
      <c r="C7" s="23" t="s">
        <v>107</v>
      </c>
      <c r="D7" s="21">
        <v>14</v>
      </c>
      <c r="J7" s="2"/>
    </row>
    <row r="8" spans="1:10" ht="31.5" x14ac:dyDescent="0.2">
      <c r="A8" s="27">
        <v>26</v>
      </c>
      <c r="B8" s="28" t="s">
        <v>24</v>
      </c>
      <c r="C8" s="29" t="s">
        <v>109</v>
      </c>
      <c r="D8" s="27">
        <v>7</v>
      </c>
      <c r="E8" s="7"/>
      <c r="J8" s="2"/>
    </row>
    <row r="9" spans="1:10" ht="31.5" x14ac:dyDescent="0.2">
      <c r="A9" s="27">
        <v>43</v>
      </c>
      <c r="B9" s="28" t="s">
        <v>39</v>
      </c>
      <c r="C9" s="29" t="s">
        <v>109</v>
      </c>
      <c r="D9" s="27">
        <v>7</v>
      </c>
      <c r="E9" s="7"/>
      <c r="J9" s="2"/>
    </row>
    <row r="10" spans="1:10" x14ac:dyDescent="0.2">
      <c r="A10" s="27">
        <v>36</v>
      </c>
      <c r="B10" s="28" t="s">
        <v>33</v>
      </c>
      <c r="C10" s="29" t="s">
        <v>109</v>
      </c>
      <c r="D10" s="27">
        <v>7</v>
      </c>
      <c r="E10" s="7"/>
      <c r="J10" s="2"/>
    </row>
    <row r="11" spans="1:10" x14ac:dyDescent="0.2">
      <c r="A11" s="24">
        <v>25</v>
      </c>
      <c r="B11" s="25" t="s">
        <v>23</v>
      </c>
      <c r="C11" s="26" t="s">
        <v>108</v>
      </c>
      <c r="D11" s="24">
        <v>2</v>
      </c>
      <c r="E11" s="7"/>
      <c r="J11" s="2"/>
    </row>
    <row r="12" spans="1:10" x14ac:dyDescent="0.2">
      <c r="A12" s="24">
        <v>60</v>
      </c>
      <c r="B12" s="25" t="s">
        <v>52</v>
      </c>
      <c r="C12" s="26" t="s">
        <v>108</v>
      </c>
      <c r="D12" s="24">
        <v>2</v>
      </c>
      <c r="E12" s="7"/>
      <c r="J12" s="2"/>
    </row>
    <row r="13" spans="1:10" x14ac:dyDescent="0.2">
      <c r="D13" s="10">
        <f>SUM(D4:D12)</f>
        <v>81</v>
      </c>
      <c r="E13" s="7"/>
      <c r="J13" s="2"/>
    </row>
    <row r="14" spans="1:10" x14ac:dyDescent="0.2">
      <c r="A14" s="2"/>
      <c r="B14" s="6"/>
      <c r="C14" s="8"/>
      <c r="E14" s="7"/>
      <c r="J14" s="2"/>
    </row>
    <row r="15" spans="1:10" x14ac:dyDescent="0.2">
      <c r="E15" s="2"/>
      <c r="H15" s="4"/>
      <c r="I15" s="4"/>
    </row>
    <row r="16" spans="1:10" x14ac:dyDescent="0.2">
      <c r="E16" s="2"/>
      <c r="H16" s="4"/>
      <c r="I16" s="4"/>
    </row>
    <row r="17" spans="5:10" x14ac:dyDescent="0.2">
      <c r="E17" s="2"/>
      <c r="H17" s="4"/>
      <c r="I17" s="4"/>
    </row>
    <row r="18" spans="5:10" x14ac:dyDescent="0.2">
      <c r="E18" s="2"/>
      <c r="H18" s="4"/>
      <c r="I18" s="4"/>
    </row>
    <row r="19" spans="5:10" x14ac:dyDescent="0.2">
      <c r="E19" s="2"/>
      <c r="H19" s="4"/>
      <c r="I19" s="4"/>
    </row>
    <row r="20" spans="5:10" x14ac:dyDescent="0.2">
      <c r="E20" s="2"/>
      <c r="H20" s="4"/>
      <c r="I20" s="4"/>
    </row>
    <row r="21" spans="5:10" x14ac:dyDescent="0.2">
      <c r="J21" s="2"/>
    </row>
    <row r="22" spans="5:10" x14ac:dyDescent="0.2">
      <c r="J22" s="2"/>
    </row>
    <row r="24" spans="5:10" x14ac:dyDescent="0.2">
      <c r="F24" s="2"/>
      <c r="G24" s="6"/>
      <c r="H24" s="8"/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workbookViewId="0">
      <selection activeCell="F9" sqref="F9"/>
    </sheetView>
  </sheetViews>
  <sheetFormatPr defaultRowHeight="12.75" x14ac:dyDescent="0.2"/>
  <cols>
    <col min="2" max="2" width="53.28515625" customWidth="1"/>
  </cols>
  <sheetData>
    <row r="1" spans="1:4" ht="22.5" customHeight="1" x14ac:dyDescent="0.2">
      <c r="A1" s="58" t="s">
        <v>136</v>
      </c>
      <c r="B1" s="57"/>
      <c r="C1" s="14"/>
      <c r="D1" s="5"/>
    </row>
    <row r="2" spans="1:4" ht="22.5" customHeight="1" x14ac:dyDescent="0.2">
      <c r="A2" s="57"/>
      <c r="B2" s="57"/>
      <c r="C2" s="14"/>
      <c r="D2" s="5"/>
    </row>
    <row r="3" spans="1:4" ht="15.75" x14ac:dyDescent="0.2">
      <c r="A3" s="4"/>
      <c r="B3" s="4"/>
      <c r="C3" s="14"/>
      <c r="D3" s="9" t="s">
        <v>113</v>
      </c>
    </row>
    <row r="4" spans="1:4" ht="31.5" x14ac:dyDescent="0.2">
      <c r="A4" s="21">
        <v>102</v>
      </c>
      <c r="B4" s="22" t="s">
        <v>90</v>
      </c>
      <c r="C4" s="23" t="s">
        <v>107</v>
      </c>
      <c r="D4" s="21">
        <v>14</v>
      </c>
    </row>
    <row r="5" spans="1:4" ht="31.5" x14ac:dyDescent="0.2">
      <c r="A5" s="21">
        <v>113</v>
      </c>
      <c r="B5" s="22" t="s">
        <v>101</v>
      </c>
      <c r="C5" s="23" t="s">
        <v>107</v>
      </c>
      <c r="D5" s="21">
        <v>14</v>
      </c>
    </row>
    <row r="6" spans="1:4" ht="31.5" x14ac:dyDescent="0.2">
      <c r="A6" s="27">
        <v>87</v>
      </c>
      <c r="B6" s="28" t="s">
        <v>77</v>
      </c>
      <c r="C6" s="29" t="s">
        <v>109</v>
      </c>
      <c r="D6" s="27">
        <v>7</v>
      </c>
    </row>
    <row r="7" spans="1:4" ht="15.75" x14ac:dyDescent="0.2">
      <c r="A7" s="27">
        <v>15</v>
      </c>
      <c r="B7" s="28" t="s">
        <v>14</v>
      </c>
      <c r="C7" s="29" t="s">
        <v>109</v>
      </c>
      <c r="D7" s="27">
        <v>7</v>
      </c>
    </row>
    <row r="8" spans="1:4" ht="31.5" x14ac:dyDescent="0.2">
      <c r="A8" s="24">
        <v>46</v>
      </c>
      <c r="B8" s="25" t="s">
        <v>40</v>
      </c>
      <c r="C8" s="26" t="s">
        <v>108</v>
      </c>
      <c r="D8" s="24">
        <v>2</v>
      </c>
    </row>
    <row r="9" spans="1:4" ht="15.75" x14ac:dyDescent="0.2">
      <c r="A9" s="24">
        <v>83</v>
      </c>
      <c r="B9" s="25" t="s">
        <v>73</v>
      </c>
      <c r="C9" s="26" t="s">
        <v>108</v>
      </c>
      <c r="D9" s="24">
        <v>2</v>
      </c>
    </row>
    <row r="10" spans="1:4" ht="31.5" x14ac:dyDescent="0.2">
      <c r="A10" s="24">
        <v>90</v>
      </c>
      <c r="B10" s="25" t="s">
        <v>79</v>
      </c>
      <c r="C10" s="26" t="s">
        <v>108</v>
      </c>
      <c r="D10" s="24">
        <v>2</v>
      </c>
    </row>
    <row r="11" spans="1:4" ht="47.25" x14ac:dyDescent="0.2">
      <c r="A11" s="24">
        <v>22</v>
      </c>
      <c r="B11" s="25" t="s">
        <v>20</v>
      </c>
      <c r="C11" s="26" t="s">
        <v>108</v>
      </c>
      <c r="D11" s="24">
        <v>2</v>
      </c>
    </row>
    <row r="12" spans="1:4" ht="15.75" x14ac:dyDescent="0.2">
      <c r="A12" s="32">
        <v>38</v>
      </c>
      <c r="B12" s="41" t="s">
        <v>35</v>
      </c>
      <c r="C12" s="42" t="s">
        <v>107</v>
      </c>
      <c r="D12" s="32">
        <v>14</v>
      </c>
    </row>
    <row r="13" spans="1:4" ht="31.5" x14ac:dyDescent="0.2">
      <c r="A13" s="21">
        <v>100</v>
      </c>
      <c r="B13" s="22" t="s">
        <v>132</v>
      </c>
      <c r="C13" s="23" t="s">
        <v>107</v>
      </c>
      <c r="D13" s="21">
        <v>14</v>
      </c>
    </row>
    <row r="14" spans="1:4" ht="31.5" x14ac:dyDescent="0.2">
      <c r="A14" s="27">
        <v>6</v>
      </c>
      <c r="B14" s="28" t="s">
        <v>5</v>
      </c>
      <c r="C14" s="29" t="s">
        <v>109</v>
      </c>
      <c r="D14" s="27">
        <v>7</v>
      </c>
    </row>
    <row r="15" spans="1:4" ht="15.75" x14ac:dyDescent="0.2">
      <c r="A15" s="2"/>
      <c r="B15" s="4"/>
      <c r="C15" s="14"/>
      <c r="D15" s="10">
        <f>SUM(D4:D14)</f>
        <v>85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workbookViewId="0">
      <selection activeCell="D8" sqref="D8"/>
    </sheetView>
  </sheetViews>
  <sheetFormatPr defaultRowHeight="12.75" x14ac:dyDescent="0.2"/>
  <cols>
    <col min="2" max="2" width="53.5703125" customWidth="1"/>
    <col min="3" max="3" width="11.140625" bestFit="1" customWidth="1"/>
  </cols>
  <sheetData>
    <row r="1" spans="1:4" ht="15.75" x14ac:dyDescent="0.2">
      <c r="A1" s="57" t="s">
        <v>133</v>
      </c>
      <c r="B1" s="57"/>
      <c r="C1" s="14"/>
      <c r="D1" s="5"/>
    </row>
    <row r="2" spans="1:4" ht="15.75" x14ac:dyDescent="0.2">
      <c r="A2" s="57"/>
      <c r="B2" s="57"/>
      <c r="C2" s="14"/>
      <c r="D2" s="5"/>
    </row>
    <row r="3" spans="1:4" ht="15.75" x14ac:dyDescent="0.2">
      <c r="A3" s="4"/>
      <c r="B3" s="4"/>
      <c r="C3" s="14"/>
      <c r="D3" s="9" t="s">
        <v>113</v>
      </c>
    </row>
    <row r="4" spans="1:4" ht="15.75" x14ac:dyDescent="0.2">
      <c r="A4" s="21">
        <v>37</v>
      </c>
      <c r="B4" s="22" t="s">
        <v>34</v>
      </c>
      <c r="C4" s="23" t="s">
        <v>107</v>
      </c>
      <c r="D4" s="21">
        <v>14</v>
      </c>
    </row>
    <row r="5" spans="1:4" ht="31.5" x14ac:dyDescent="0.2">
      <c r="A5" s="21">
        <v>72</v>
      </c>
      <c r="B5" s="22" t="s">
        <v>64</v>
      </c>
      <c r="C5" s="23" t="s">
        <v>107</v>
      </c>
      <c r="D5" s="21">
        <v>14</v>
      </c>
    </row>
    <row r="6" spans="1:4" ht="15.75" x14ac:dyDescent="0.2">
      <c r="A6" s="21">
        <v>76</v>
      </c>
      <c r="B6" s="22" t="s">
        <v>68</v>
      </c>
      <c r="C6" s="23" t="s">
        <v>107</v>
      </c>
      <c r="D6" s="21">
        <v>14</v>
      </c>
    </row>
    <row r="7" spans="1:4" ht="31.5" x14ac:dyDescent="0.2">
      <c r="A7" s="21">
        <v>120</v>
      </c>
      <c r="B7" s="22" t="s">
        <v>106</v>
      </c>
      <c r="C7" s="23" t="s">
        <v>107</v>
      </c>
      <c r="D7" s="21">
        <v>14</v>
      </c>
    </row>
    <row r="8" spans="1:4" ht="31.5" x14ac:dyDescent="0.2">
      <c r="A8" s="27">
        <v>107</v>
      </c>
      <c r="B8" s="28" t="s">
        <v>95</v>
      </c>
      <c r="C8" s="29" t="s">
        <v>109</v>
      </c>
      <c r="D8" s="27">
        <v>7</v>
      </c>
    </row>
    <row r="9" spans="1:4" ht="47.25" x14ac:dyDescent="0.2">
      <c r="A9" s="27">
        <v>47</v>
      </c>
      <c r="B9" s="28" t="s">
        <v>41</v>
      </c>
      <c r="C9" s="29" t="s">
        <v>109</v>
      </c>
      <c r="D9" s="27">
        <v>7</v>
      </c>
    </row>
    <row r="10" spans="1:4" ht="31.5" x14ac:dyDescent="0.2">
      <c r="A10" s="24">
        <v>65</v>
      </c>
      <c r="B10" s="25" t="s">
        <v>57</v>
      </c>
      <c r="C10" s="26" t="s">
        <v>108</v>
      </c>
      <c r="D10" s="24">
        <v>2</v>
      </c>
    </row>
    <row r="11" spans="1:4" ht="31.5" x14ac:dyDescent="0.2">
      <c r="A11" s="24">
        <v>66</v>
      </c>
      <c r="B11" s="25" t="s">
        <v>58</v>
      </c>
      <c r="C11" s="26" t="s">
        <v>108</v>
      </c>
      <c r="D11" s="24">
        <v>2</v>
      </c>
    </row>
    <row r="12" spans="1:4" ht="15.75" x14ac:dyDescent="0.2">
      <c r="A12" s="4"/>
      <c r="B12" s="4"/>
      <c r="C12" s="14"/>
      <c r="D12" s="10">
        <f>SUM(D4:D11)</f>
        <v>74</v>
      </c>
    </row>
    <row r="13" spans="1:4" ht="15.75" x14ac:dyDescent="0.2">
      <c r="A13" s="4"/>
      <c r="B13" s="4"/>
      <c r="C13" s="14"/>
      <c r="D13" s="5"/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9"/>
  <sheetViews>
    <sheetView workbookViewId="0">
      <selection activeCell="G1" sqref="G1:J18"/>
    </sheetView>
  </sheetViews>
  <sheetFormatPr defaultRowHeight="15.75" x14ac:dyDescent="0.2"/>
  <cols>
    <col min="1" max="1" width="9.140625" style="4"/>
    <col min="2" max="2" width="54.7109375" style="4" customWidth="1"/>
    <col min="3" max="3" width="11.140625" style="14" bestFit="1" customWidth="1"/>
    <col min="4" max="4" width="9.140625" style="5"/>
    <col min="5" max="7" width="9.140625" style="4"/>
    <col min="8" max="8" width="57.85546875" style="4" customWidth="1"/>
    <col min="9" max="9" width="11.140625" style="14" bestFit="1" customWidth="1"/>
    <col min="10" max="16384" width="9.140625" style="4"/>
  </cols>
  <sheetData>
    <row r="1" spans="1:6" s="15" customFormat="1" ht="18.75" x14ac:dyDescent="0.2">
      <c r="A1" s="57" t="s">
        <v>117</v>
      </c>
      <c r="B1" s="57"/>
      <c r="C1" s="17"/>
      <c r="D1" s="16"/>
    </row>
    <row r="2" spans="1:6" s="15" customFormat="1" ht="18.75" x14ac:dyDescent="0.2">
      <c r="A2" s="57"/>
      <c r="B2" s="57"/>
      <c r="C2" s="17"/>
      <c r="D2" s="16"/>
    </row>
    <row r="3" spans="1:6" x14ac:dyDescent="0.2">
      <c r="D3" s="5" t="s">
        <v>130</v>
      </c>
    </row>
    <row r="4" spans="1:6" ht="31.5" x14ac:dyDescent="0.2">
      <c r="A4" s="21">
        <v>27</v>
      </c>
      <c r="B4" s="22" t="s">
        <v>25</v>
      </c>
      <c r="C4" s="23" t="s">
        <v>107</v>
      </c>
      <c r="D4" s="21">
        <v>14</v>
      </c>
      <c r="E4" s="2"/>
      <c r="F4" s="2"/>
    </row>
    <row r="5" spans="1:6" ht="47.25" x14ac:dyDescent="0.2">
      <c r="A5" s="21">
        <v>48</v>
      </c>
      <c r="B5" s="22" t="s">
        <v>42</v>
      </c>
      <c r="C5" s="23" t="s">
        <v>107</v>
      </c>
      <c r="D5" s="21">
        <v>14</v>
      </c>
      <c r="E5" s="2"/>
      <c r="F5" s="2"/>
    </row>
    <row r="6" spans="1:6" ht="31.5" x14ac:dyDescent="0.2">
      <c r="A6" s="21">
        <v>98</v>
      </c>
      <c r="B6" s="22" t="s">
        <v>87</v>
      </c>
      <c r="C6" s="23" t="s">
        <v>107</v>
      </c>
      <c r="D6" s="21">
        <v>14</v>
      </c>
      <c r="E6" s="2"/>
      <c r="F6" s="2"/>
    </row>
    <row r="7" spans="1:6" ht="31.5" x14ac:dyDescent="0.2">
      <c r="A7" s="27">
        <v>78</v>
      </c>
      <c r="B7" s="28" t="s">
        <v>70</v>
      </c>
      <c r="C7" s="29" t="s">
        <v>109</v>
      </c>
      <c r="D7" s="27">
        <v>7</v>
      </c>
      <c r="E7" s="2"/>
      <c r="F7" s="2"/>
    </row>
    <row r="8" spans="1:6" ht="47.25" x14ac:dyDescent="0.2">
      <c r="A8" s="27">
        <v>35</v>
      </c>
      <c r="B8" s="28" t="s">
        <v>32</v>
      </c>
      <c r="C8" s="29" t="s">
        <v>109</v>
      </c>
      <c r="D8" s="27">
        <v>7</v>
      </c>
      <c r="E8" s="2"/>
      <c r="F8" s="2"/>
    </row>
    <row r="9" spans="1:6" ht="31.5" x14ac:dyDescent="0.2">
      <c r="A9" s="27">
        <v>42</v>
      </c>
      <c r="B9" s="28" t="s">
        <v>38</v>
      </c>
      <c r="C9" s="29" t="s">
        <v>109</v>
      </c>
      <c r="D9" s="27">
        <v>7</v>
      </c>
      <c r="E9" s="2"/>
      <c r="F9" s="2"/>
    </row>
    <row r="10" spans="1:6" ht="31.5" x14ac:dyDescent="0.2">
      <c r="A10" s="27">
        <v>59</v>
      </c>
      <c r="B10" s="28" t="s">
        <v>51</v>
      </c>
      <c r="C10" s="29" t="s">
        <v>109</v>
      </c>
      <c r="D10" s="27">
        <v>7</v>
      </c>
      <c r="E10" s="2"/>
      <c r="F10" s="2"/>
    </row>
    <row r="11" spans="1:6" ht="31.5" x14ac:dyDescent="0.2">
      <c r="A11" s="24">
        <v>56</v>
      </c>
      <c r="B11" s="25" t="s">
        <v>49</v>
      </c>
      <c r="C11" s="26" t="s">
        <v>108</v>
      </c>
      <c r="D11" s="24">
        <v>2</v>
      </c>
      <c r="E11" s="2"/>
      <c r="F11" s="2"/>
    </row>
    <row r="12" spans="1:6" x14ac:dyDescent="0.2">
      <c r="A12" s="24">
        <v>2</v>
      </c>
      <c r="B12" s="25" t="s">
        <v>1</v>
      </c>
      <c r="C12" s="26" t="s">
        <v>108</v>
      </c>
      <c r="D12" s="24">
        <v>2</v>
      </c>
      <c r="E12" s="2"/>
      <c r="F12" s="2"/>
    </row>
    <row r="13" spans="1:6" ht="47.25" x14ac:dyDescent="0.2">
      <c r="A13" s="24">
        <v>8</v>
      </c>
      <c r="B13" s="25" t="s">
        <v>7</v>
      </c>
      <c r="C13" s="26" t="s">
        <v>108</v>
      </c>
      <c r="D13" s="24">
        <v>2</v>
      </c>
      <c r="E13" s="2"/>
      <c r="F13" s="2"/>
    </row>
    <row r="14" spans="1:6" ht="31.5" x14ac:dyDescent="0.2">
      <c r="A14" s="24">
        <v>54</v>
      </c>
      <c r="B14" s="25" t="s">
        <v>47</v>
      </c>
      <c r="C14" s="26" t="s">
        <v>108</v>
      </c>
      <c r="D14" s="24">
        <v>2</v>
      </c>
      <c r="E14" s="2"/>
      <c r="F14" s="2"/>
    </row>
    <row r="15" spans="1:6" ht="31.5" x14ac:dyDescent="0.2">
      <c r="A15" s="24">
        <v>55</v>
      </c>
      <c r="B15" s="25" t="s">
        <v>48</v>
      </c>
      <c r="C15" s="26" t="s">
        <v>108</v>
      </c>
      <c r="D15" s="24">
        <v>2</v>
      </c>
      <c r="E15" s="2"/>
      <c r="F15" s="2"/>
    </row>
    <row r="16" spans="1:6" x14ac:dyDescent="0.2">
      <c r="D16" s="10">
        <f>SUM(D4:D15)</f>
        <v>80</v>
      </c>
      <c r="E16" s="2"/>
      <c r="F16" s="2"/>
    </row>
    <row r="17" spans="4:10" x14ac:dyDescent="0.2">
      <c r="D17" s="19"/>
      <c r="E17" s="2"/>
      <c r="F17" s="2"/>
    </row>
    <row r="18" spans="4:10" x14ac:dyDescent="0.2">
      <c r="E18" s="2"/>
      <c r="F18" s="2"/>
    </row>
    <row r="19" spans="4:10" x14ac:dyDescent="0.2">
      <c r="E19" s="2"/>
      <c r="F19" s="2"/>
      <c r="G19" s="2"/>
      <c r="I19" s="18"/>
      <c r="J19" s="2"/>
    </row>
    <row r="20" spans="4:10" x14ac:dyDescent="0.2">
      <c r="E20" s="2"/>
      <c r="F20" s="2"/>
      <c r="G20" s="2"/>
      <c r="I20" s="18"/>
      <c r="J20" s="2"/>
    </row>
    <row r="21" spans="4:10" x14ac:dyDescent="0.2">
      <c r="E21" s="2"/>
      <c r="F21" s="2"/>
      <c r="G21" s="2"/>
      <c r="I21" s="18"/>
      <c r="J21" s="2"/>
    </row>
    <row r="22" spans="4:10" x14ac:dyDescent="0.2">
      <c r="E22" s="2"/>
      <c r="F22" s="2"/>
      <c r="G22" s="2"/>
      <c r="I22" s="18"/>
      <c r="J22" s="2"/>
    </row>
    <row r="23" spans="4:10" x14ac:dyDescent="0.2">
      <c r="E23" s="2"/>
      <c r="F23" s="2"/>
      <c r="G23" s="2"/>
      <c r="I23" s="18"/>
      <c r="J23" s="2"/>
    </row>
    <row r="24" spans="4:10" x14ac:dyDescent="0.2">
      <c r="E24" s="2"/>
      <c r="F24" s="2"/>
      <c r="G24" s="2"/>
      <c r="I24" s="18"/>
      <c r="J24" s="2"/>
    </row>
    <row r="25" spans="4:10" x14ac:dyDescent="0.2">
      <c r="E25" s="2"/>
      <c r="F25" s="2"/>
      <c r="G25" s="2"/>
      <c r="H25" s="6"/>
      <c r="I25" s="18"/>
      <c r="J25" s="2"/>
    </row>
    <row r="26" spans="4:10" x14ac:dyDescent="0.2">
      <c r="E26" s="2"/>
      <c r="F26" s="2"/>
      <c r="G26" s="2"/>
      <c r="H26" s="6"/>
      <c r="I26" s="18"/>
      <c r="J26" s="2"/>
    </row>
    <row r="27" spans="4:10" x14ac:dyDescent="0.2">
      <c r="E27" s="2"/>
      <c r="F27" s="2"/>
      <c r="G27" s="2"/>
      <c r="H27" s="6"/>
      <c r="I27" s="18"/>
      <c r="J27" s="2"/>
    </row>
    <row r="28" spans="4:10" x14ac:dyDescent="0.2">
      <c r="E28" s="2"/>
      <c r="F28" s="2"/>
      <c r="G28" s="2"/>
      <c r="H28" s="6"/>
      <c r="I28" s="18"/>
      <c r="J28" s="2"/>
    </row>
    <row r="29" spans="4:10" x14ac:dyDescent="0.2">
      <c r="H29" s="6"/>
    </row>
    <row r="30" spans="4:10" x14ac:dyDescent="0.2">
      <c r="H30" s="6"/>
    </row>
    <row r="31" spans="4:10" x14ac:dyDescent="0.2">
      <c r="H31" s="6"/>
    </row>
    <row r="38" spans="8:8" x14ac:dyDescent="0.2">
      <c r="H38" s="6"/>
    </row>
    <row r="39" spans="8:8" x14ac:dyDescent="0.2">
      <c r="H39" s="6"/>
    </row>
    <row r="40" spans="8:8" x14ac:dyDescent="0.2">
      <c r="H40" s="6"/>
    </row>
    <row r="41" spans="8:8" x14ac:dyDescent="0.2">
      <c r="H41" s="6"/>
    </row>
    <row r="42" spans="8:8" x14ac:dyDescent="0.2">
      <c r="H42" s="6"/>
    </row>
    <row r="43" spans="8:8" x14ac:dyDescent="0.2">
      <c r="H43" s="6"/>
    </row>
    <row r="44" spans="8:8" x14ac:dyDescent="0.2">
      <c r="H44" s="6"/>
    </row>
    <row r="45" spans="8:8" x14ac:dyDescent="0.2">
      <c r="H45" s="6"/>
    </row>
    <row r="46" spans="8:8" x14ac:dyDescent="0.2">
      <c r="H46" s="6"/>
    </row>
    <row r="47" spans="8:8" x14ac:dyDescent="0.2">
      <c r="H47" s="6"/>
    </row>
    <row r="48" spans="8:8" x14ac:dyDescent="0.2">
      <c r="H48" s="6"/>
    </row>
    <row r="49" spans="8:8" x14ac:dyDescent="0.2">
      <c r="H49" s="6"/>
    </row>
  </sheetData>
  <sortState ref="A4:C28">
    <sortCondition ref="C4:C28"/>
  </sortState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6"/>
  <sheetViews>
    <sheetView workbookViewId="0">
      <selection sqref="A1:B2"/>
    </sheetView>
  </sheetViews>
  <sheetFormatPr defaultRowHeight="15.75" x14ac:dyDescent="0.25"/>
  <cols>
    <col min="1" max="1" width="9.140625" style="1"/>
    <col min="2" max="2" width="76.28515625" style="1" bestFit="1" customWidth="1"/>
    <col min="3" max="3" width="11.140625" style="11" bestFit="1" customWidth="1"/>
    <col min="4" max="16384" width="9.140625" style="1"/>
  </cols>
  <sheetData>
    <row r="1" spans="1:4" ht="18.75" customHeight="1" x14ac:dyDescent="0.25">
      <c r="A1" s="58" t="s">
        <v>135</v>
      </c>
      <c r="B1" s="58"/>
    </row>
    <row r="2" spans="1:4" ht="18.75" customHeight="1" x14ac:dyDescent="0.25">
      <c r="A2" s="58"/>
      <c r="B2" s="58"/>
    </row>
    <row r="3" spans="1:4" s="9" customFormat="1" x14ac:dyDescent="0.2">
      <c r="C3" s="12"/>
      <c r="D3" s="9" t="s">
        <v>113</v>
      </c>
    </row>
    <row r="4" spans="1:4" x14ac:dyDescent="0.25">
      <c r="A4" s="21">
        <v>33</v>
      </c>
      <c r="B4" s="38" t="s">
        <v>30</v>
      </c>
      <c r="C4" s="23" t="s">
        <v>107</v>
      </c>
      <c r="D4" s="21">
        <v>14</v>
      </c>
    </row>
    <row r="5" spans="1:4" x14ac:dyDescent="0.25">
      <c r="A5" s="21">
        <v>13</v>
      </c>
      <c r="B5" s="34" t="s">
        <v>12</v>
      </c>
      <c r="C5" s="23" t="s">
        <v>107</v>
      </c>
      <c r="D5" s="21">
        <v>14</v>
      </c>
    </row>
    <row r="6" spans="1:4" x14ac:dyDescent="0.25">
      <c r="A6" s="27">
        <v>50</v>
      </c>
      <c r="B6" s="30" t="s">
        <v>44</v>
      </c>
      <c r="C6" s="29" t="s">
        <v>109</v>
      </c>
      <c r="D6" s="27">
        <v>7</v>
      </c>
    </row>
    <row r="7" spans="1:4" ht="31.5" x14ac:dyDescent="0.25">
      <c r="A7" s="27">
        <v>79</v>
      </c>
      <c r="B7" s="30" t="s">
        <v>115</v>
      </c>
      <c r="C7" s="29" t="s">
        <v>109</v>
      </c>
      <c r="D7" s="27">
        <v>7</v>
      </c>
    </row>
    <row r="8" spans="1:4" x14ac:dyDescent="0.25">
      <c r="A8" s="27">
        <v>81</v>
      </c>
      <c r="B8" s="30" t="s">
        <v>72</v>
      </c>
      <c r="C8" s="29" t="s">
        <v>109</v>
      </c>
      <c r="D8" s="27">
        <v>7</v>
      </c>
    </row>
    <row r="9" spans="1:4" ht="31.5" x14ac:dyDescent="0.25">
      <c r="A9" s="27">
        <v>89</v>
      </c>
      <c r="B9" s="30" t="s">
        <v>114</v>
      </c>
      <c r="C9" s="29" t="s">
        <v>109</v>
      </c>
      <c r="D9" s="27">
        <v>7</v>
      </c>
    </row>
    <row r="10" spans="1:4" ht="31.5" x14ac:dyDescent="0.25">
      <c r="A10" s="24">
        <v>34</v>
      </c>
      <c r="B10" s="33" t="s">
        <v>31</v>
      </c>
      <c r="C10" s="26" t="s">
        <v>108</v>
      </c>
      <c r="D10" s="24">
        <v>2</v>
      </c>
    </row>
    <row r="11" spans="1:4" x14ac:dyDescent="0.25">
      <c r="A11" s="24">
        <v>63</v>
      </c>
      <c r="B11" s="33" t="s">
        <v>55</v>
      </c>
      <c r="C11" s="26" t="s">
        <v>108</v>
      </c>
      <c r="D11" s="24">
        <v>2</v>
      </c>
    </row>
    <row r="12" spans="1:4" x14ac:dyDescent="0.25">
      <c r="A12" s="24">
        <v>64</v>
      </c>
      <c r="B12" s="33" t="s">
        <v>56</v>
      </c>
      <c r="C12" s="26" t="s">
        <v>108</v>
      </c>
      <c r="D12" s="24">
        <v>2</v>
      </c>
    </row>
    <row r="13" spans="1:4" x14ac:dyDescent="0.25">
      <c r="A13" s="39">
        <v>91</v>
      </c>
      <c r="B13" s="36" t="s">
        <v>80</v>
      </c>
      <c r="C13" s="26" t="s">
        <v>108</v>
      </c>
      <c r="D13" s="24">
        <v>2</v>
      </c>
    </row>
    <row r="14" spans="1:4" x14ac:dyDescent="0.25">
      <c r="A14" s="40">
        <v>9</v>
      </c>
      <c r="B14" s="31" t="s">
        <v>8</v>
      </c>
      <c r="C14" s="32" t="s">
        <v>107</v>
      </c>
      <c r="D14" s="32">
        <v>14</v>
      </c>
    </row>
    <row r="15" spans="1:4" x14ac:dyDescent="0.25">
      <c r="A15" s="39">
        <v>20</v>
      </c>
      <c r="B15" s="37" t="s">
        <v>18</v>
      </c>
      <c r="C15" s="24" t="s">
        <v>108</v>
      </c>
      <c r="D15" s="24">
        <v>2</v>
      </c>
    </row>
    <row r="16" spans="1:4" x14ac:dyDescent="0.25">
      <c r="D16" s="10">
        <f>SUM(D4:D15)</f>
        <v>80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activeCell="H16" sqref="H16"/>
    </sheetView>
  </sheetViews>
  <sheetFormatPr defaultRowHeight="12.75" x14ac:dyDescent="0.2"/>
  <cols>
    <col min="1" max="1" width="8.85546875" customWidth="1"/>
    <col min="2" max="2" width="67" bestFit="1" customWidth="1"/>
    <col min="3" max="3" width="11.140625" bestFit="1" customWidth="1"/>
    <col min="4" max="4" width="9.28515625" customWidth="1"/>
  </cols>
  <sheetData>
    <row r="1" spans="1:4" ht="18.75" x14ac:dyDescent="0.2">
      <c r="A1" s="57" t="s">
        <v>134</v>
      </c>
      <c r="B1" s="57"/>
      <c r="C1" s="17"/>
      <c r="D1" s="15"/>
    </row>
    <row r="2" spans="1:4" ht="18.75" x14ac:dyDescent="0.2">
      <c r="A2" s="57"/>
      <c r="B2" s="57"/>
      <c r="C2" s="17"/>
      <c r="D2" s="15"/>
    </row>
    <row r="3" spans="1:4" ht="15.75" x14ac:dyDescent="0.2">
      <c r="A3" s="4"/>
      <c r="B3" s="4"/>
      <c r="C3" s="14"/>
      <c r="D3" s="4"/>
    </row>
    <row r="4" spans="1:4" ht="31.5" x14ac:dyDescent="0.2">
      <c r="A4" s="21">
        <v>111</v>
      </c>
      <c r="B4" s="22" t="s">
        <v>99</v>
      </c>
      <c r="C4" s="23" t="s">
        <v>107</v>
      </c>
      <c r="D4" s="21">
        <v>14</v>
      </c>
    </row>
    <row r="5" spans="1:4" ht="15.75" x14ac:dyDescent="0.2">
      <c r="A5" s="21">
        <v>1</v>
      </c>
      <c r="B5" s="22" t="s">
        <v>0</v>
      </c>
      <c r="C5" s="23" t="s">
        <v>107</v>
      </c>
      <c r="D5" s="21">
        <v>14</v>
      </c>
    </row>
    <row r="6" spans="1:4" ht="31.5" x14ac:dyDescent="0.2">
      <c r="A6" s="21">
        <v>108</v>
      </c>
      <c r="B6" s="22" t="s">
        <v>96</v>
      </c>
      <c r="C6" s="23" t="s">
        <v>107</v>
      </c>
      <c r="D6" s="21">
        <v>14</v>
      </c>
    </row>
    <row r="7" spans="1:4" ht="31.5" x14ac:dyDescent="0.2">
      <c r="A7" s="27">
        <v>74</v>
      </c>
      <c r="B7" s="28" t="s">
        <v>66</v>
      </c>
      <c r="C7" s="29" t="s">
        <v>109</v>
      </c>
      <c r="D7" s="27">
        <v>7</v>
      </c>
    </row>
    <row r="8" spans="1:4" ht="31.5" x14ac:dyDescent="0.2">
      <c r="A8" s="27">
        <v>85</v>
      </c>
      <c r="B8" s="28" t="s">
        <v>75</v>
      </c>
      <c r="C8" s="29" t="s">
        <v>109</v>
      </c>
      <c r="D8" s="27">
        <v>7</v>
      </c>
    </row>
    <row r="9" spans="1:4" ht="31.5" x14ac:dyDescent="0.2">
      <c r="A9" s="27">
        <v>88</v>
      </c>
      <c r="B9" s="28" t="s">
        <v>78</v>
      </c>
      <c r="C9" s="29" t="s">
        <v>109</v>
      </c>
      <c r="D9" s="27">
        <v>7</v>
      </c>
    </row>
    <row r="10" spans="1:4" ht="15.75" x14ac:dyDescent="0.2">
      <c r="A10" s="24">
        <v>61</v>
      </c>
      <c r="B10" s="25" t="s">
        <v>53</v>
      </c>
      <c r="C10" s="26" t="s">
        <v>108</v>
      </c>
      <c r="D10" s="24">
        <v>2</v>
      </c>
    </row>
    <row r="11" spans="1:4" ht="15.75" x14ac:dyDescent="0.2">
      <c r="A11" s="24">
        <v>68</v>
      </c>
      <c r="B11" s="25" t="s">
        <v>60</v>
      </c>
      <c r="C11" s="26" t="s">
        <v>108</v>
      </c>
      <c r="D11" s="24">
        <v>2</v>
      </c>
    </row>
    <row r="12" spans="1:4" ht="31.5" x14ac:dyDescent="0.2">
      <c r="A12" s="24">
        <v>70</v>
      </c>
      <c r="B12" s="25" t="s">
        <v>62</v>
      </c>
      <c r="C12" s="26" t="s">
        <v>108</v>
      </c>
      <c r="D12" s="24">
        <v>2</v>
      </c>
    </row>
    <row r="13" spans="1:4" ht="31.5" x14ac:dyDescent="0.2">
      <c r="A13" s="24">
        <v>86</v>
      </c>
      <c r="B13" s="25" t="s">
        <v>76</v>
      </c>
      <c r="C13" s="26" t="s">
        <v>108</v>
      </c>
      <c r="D13" s="24">
        <v>2</v>
      </c>
    </row>
    <row r="14" spans="1:4" ht="31.5" x14ac:dyDescent="0.2">
      <c r="A14" s="24">
        <v>93</v>
      </c>
      <c r="B14" s="25" t="s">
        <v>82</v>
      </c>
      <c r="C14" s="26" t="s">
        <v>108</v>
      </c>
      <c r="D14" s="24">
        <v>2</v>
      </c>
    </row>
    <row r="15" spans="1:4" ht="15.75" x14ac:dyDescent="0.2">
      <c r="A15" s="24">
        <v>97</v>
      </c>
      <c r="B15" s="25" t="s">
        <v>86</v>
      </c>
      <c r="C15" s="26" t="s">
        <v>108</v>
      </c>
      <c r="D15" s="24">
        <v>2</v>
      </c>
    </row>
    <row r="16" spans="1:4" ht="15.75" x14ac:dyDescent="0.2">
      <c r="A16" s="24">
        <v>112</v>
      </c>
      <c r="B16" s="25" t="s">
        <v>100</v>
      </c>
      <c r="C16" s="26" t="s">
        <v>108</v>
      </c>
      <c r="D16" s="24">
        <v>2</v>
      </c>
    </row>
    <row r="17" spans="1:4" ht="31.5" x14ac:dyDescent="0.2">
      <c r="A17" s="24">
        <v>3</v>
      </c>
      <c r="B17" s="25" t="s">
        <v>2</v>
      </c>
      <c r="C17" s="26" t="s">
        <v>108</v>
      </c>
      <c r="D17" s="24">
        <v>2</v>
      </c>
    </row>
    <row r="18" spans="1:4" ht="15.75" x14ac:dyDescent="0.2">
      <c r="A18" s="2"/>
      <c r="B18" s="4"/>
      <c r="C18" s="18"/>
      <c r="D18" s="10">
        <f>SUM(D4:D17)</f>
        <v>79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workbookViewId="0">
      <selection activeCell="E45" sqref="E45"/>
    </sheetView>
  </sheetViews>
  <sheetFormatPr defaultRowHeight="15.75" x14ac:dyDescent="0.25"/>
  <cols>
    <col min="1" max="1" width="9.140625" style="1"/>
    <col min="2" max="2" width="76.28515625" style="1" bestFit="1" customWidth="1"/>
    <col min="3" max="3" width="9.140625" style="11"/>
    <col min="4" max="16384" width="9.140625" style="1"/>
  </cols>
  <sheetData>
    <row r="1" spans="1:5" ht="18.75" customHeight="1" x14ac:dyDescent="0.25">
      <c r="A1" s="57" t="s">
        <v>110</v>
      </c>
      <c r="B1" s="57"/>
    </row>
    <row r="2" spans="1:5" x14ac:dyDescent="0.25">
      <c r="A2" s="57"/>
      <c r="B2" s="57"/>
    </row>
    <row r="3" spans="1:5" s="9" customFormat="1" x14ac:dyDescent="0.2">
      <c r="C3" s="12"/>
      <c r="D3" s="9" t="s">
        <v>113</v>
      </c>
    </row>
    <row r="4" spans="1:5" x14ac:dyDescent="0.25">
      <c r="A4" s="21">
        <v>12</v>
      </c>
      <c r="B4" s="34" t="s">
        <v>11</v>
      </c>
      <c r="C4" s="23" t="s">
        <v>107</v>
      </c>
      <c r="D4" s="21">
        <v>14</v>
      </c>
      <c r="E4" s="7"/>
    </row>
    <row r="5" spans="1:5" x14ac:dyDescent="0.25">
      <c r="A5" s="21">
        <v>28</v>
      </c>
      <c r="B5" s="38" t="s">
        <v>111</v>
      </c>
      <c r="C5" s="23" t="s">
        <v>107</v>
      </c>
      <c r="D5" s="21">
        <v>14</v>
      </c>
      <c r="E5" s="7"/>
    </row>
    <row r="6" spans="1:5" x14ac:dyDescent="0.25">
      <c r="A6" s="21">
        <v>71</v>
      </c>
      <c r="B6" s="34" t="s">
        <v>63</v>
      </c>
      <c r="C6" s="23" t="s">
        <v>107</v>
      </c>
      <c r="D6" s="21">
        <v>14</v>
      </c>
      <c r="E6" s="7"/>
    </row>
    <row r="7" spans="1:5" x14ac:dyDescent="0.25">
      <c r="A7" s="21">
        <v>77</v>
      </c>
      <c r="B7" s="34" t="s">
        <v>69</v>
      </c>
      <c r="C7" s="23" t="s">
        <v>107</v>
      </c>
      <c r="D7" s="21">
        <v>14</v>
      </c>
      <c r="E7" s="7"/>
    </row>
    <row r="8" spans="1:5" x14ac:dyDescent="0.25">
      <c r="A8" s="21">
        <v>94</v>
      </c>
      <c r="B8" s="34" t="s">
        <v>83</v>
      </c>
      <c r="C8" s="23" t="s">
        <v>107</v>
      </c>
      <c r="D8" s="21">
        <v>14</v>
      </c>
      <c r="E8" s="7"/>
    </row>
    <row r="9" spans="1:5" ht="31.5" x14ac:dyDescent="0.25">
      <c r="A9" s="24">
        <v>10</v>
      </c>
      <c r="B9" s="33" t="s">
        <v>9</v>
      </c>
      <c r="C9" s="26" t="s">
        <v>108</v>
      </c>
      <c r="D9" s="24">
        <v>2</v>
      </c>
      <c r="E9" s="7"/>
    </row>
    <row r="10" spans="1:5" ht="31.5" x14ac:dyDescent="0.25">
      <c r="A10" s="24">
        <v>69</v>
      </c>
      <c r="B10" s="33" t="s">
        <v>61</v>
      </c>
      <c r="C10" s="26" t="s">
        <v>108</v>
      </c>
      <c r="D10" s="24">
        <v>2</v>
      </c>
      <c r="E10" s="7"/>
    </row>
    <row r="11" spans="1:5" x14ac:dyDescent="0.25">
      <c r="A11" s="24">
        <v>105</v>
      </c>
      <c r="B11" s="33" t="s">
        <v>93</v>
      </c>
      <c r="C11" s="26" t="s">
        <v>108</v>
      </c>
      <c r="D11" s="24">
        <v>2</v>
      </c>
      <c r="E11" s="7"/>
    </row>
    <row r="12" spans="1:5" ht="31.5" x14ac:dyDescent="0.25">
      <c r="A12" s="24">
        <v>19</v>
      </c>
      <c r="B12" s="33" t="s">
        <v>112</v>
      </c>
      <c r="C12" s="26" t="s">
        <v>108</v>
      </c>
      <c r="D12" s="24">
        <v>2</v>
      </c>
      <c r="E12" s="7"/>
    </row>
    <row r="13" spans="1:5" x14ac:dyDescent="0.25">
      <c r="D13" s="9">
        <f>SUM(D4:D12)</f>
        <v>78</v>
      </c>
    </row>
    <row r="20" spans="2:2" x14ac:dyDescent="0.25">
      <c r="B20" s="4" t="s">
        <v>137</v>
      </c>
    </row>
  </sheetData>
  <sortState ref="A4:F12">
    <sortCondition ref="C4:C12"/>
  </sortState>
  <mergeCells count="1">
    <mergeCell ref="A1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Schedule</vt:lpstr>
      <vt:lpstr>Session 1</vt:lpstr>
      <vt:lpstr>Session 2</vt:lpstr>
      <vt:lpstr>Session 3</vt:lpstr>
      <vt:lpstr>Session 4</vt:lpstr>
      <vt:lpstr>Session 5</vt:lpstr>
      <vt:lpstr>Session 6</vt:lpstr>
      <vt:lpstr>Session 7</vt:lpstr>
      <vt:lpstr>Session 8</vt:lpstr>
      <vt:lpstr>Session 9</vt:lpstr>
      <vt:lpstr>Session 10</vt:lpstr>
      <vt:lpstr>Session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2020-04-07T15:49:52Z</dcterms:created>
  <dcterms:modified xsi:type="dcterms:W3CDTF">2020-04-07T15:52:17Z</dcterms:modified>
</cp:coreProperties>
</file>